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mac/Desktop/"/>
    </mc:Choice>
  </mc:AlternateContent>
  <xr:revisionPtr revIDLastSave="0" documentId="13_ncr:1_{1E437218-F1E8-2146-BD16-2B8D4CE03715}" xr6:coauthVersionLast="36" xr6:coauthVersionMax="36" xr10:uidLastSave="{00000000-0000-0000-0000-000000000000}"/>
  <bookViews>
    <workbookView xWindow="6920" yWindow="5720" windowWidth="35100" windowHeight="17620" xr2:uid="{248BBC73-790F-E549-BB8E-8F444488166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1" i="1" l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10" i="1" l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9" i="1"/>
  <c r="E9" i="1" s="1"/>
  <c r="G56" i="1"/>
  <c r="H55" i="1"/>
  <c r="G57" i="1" l="1"/>
  <c r="H57" i="1"/>
  <c r="G58" i="1"/>
  <c r="H56" i="1"/>
  <c r="E10" i="1" l="1"/>
  <c r="H58" i="1"/>
  <c r="G59" i="1"/>
  <c r="E11" i="1" l="1"/>
  <c r="G60" i="1"/>
  <c r="H59" i="1"/>
  <c r="G9" i="1"/>
  <c r="H9" i="1"/>
  <c r="E12" i="1" l="1"/>
  <c r="G12" i="1" s="1"/>
  <c r="G61" i="1"/>
  <c r="H60" i="1"/>
  <c r="H10" i="1"/>
  <c r="H11" i="1"/>
  <c r="H12" i="1"/>
  <c r="G10" i="1"/>
  <c r="J56" i="1"/>
  <c r="I57" i="1"/>
  <c r="J57" i="1"/>
  <c r="G11" i="1"/>
  <c r="A4" i="1"/>
  <c r="B4" i="1" s="1"/>
  <c r="E13" i="1" l="1"/>
  <c r="G62" i="1"/>
  <c r="H61" i="1"/>
  <c r="I56" i="1"/>
  <c r="I59" i="1"/>
  <c r="J58" i="1"/>
  <c r="J59" i="1"/>
  <c r="A5" i="1"/>
  <c r="B5" i="1" s="1"/>
  <c r="A6" i="1"/>
  <c r="A7" i="1"/>
  <c r="G13" i="1" l="1"/>
  <c r="H13" i="1"/>
  <c r="E14" i="1"/>
  <c r="G63" i="1"/>
  <c r="H62" i="1"/>
  <c r="I58" i="1"/>
  <c r="I60" i="1"/>
  <c r="J60" i="1"/>
  <c r="B7" i="1"/>
  <c r="B6" i="1"/>
  <c r="A8" i="1"/>
  <c r="B8" i="1" s="1"/>
  <c r="H14" i="1" l="1"/>
  <c r="G14" i="1"/>
  <c r="E15" i="1"/>
  <c r="H63" i="1"/>
  <c r="G64" i="1"/>
  <c r="J61" i="1"/>
  <c r="I61" i="1"/>
  <c r="A9" i="1"/>
  <c r="H15" i="1" l="1"/>
  <c r="G15" i="1"/>
  <c r="E16" i="1"/>
  <c r="G65" i="1"/>
  <c r="H64" i="1"/>
  <c r="I62" i="1"/>
  <c r="J62" i="1"/>
  <c r="A10" i="1"/>
  <c r="A11" i="1" s="1"/>
  <c r="B9" i="1"/>
  <c r="G16" i="1" l="1"/>
  <c r="H16" i="1"/>
  <c r="E17" i="1"/>
  <c r="G66" i="1"/>
  <c r="H65" i="1"/>
  <c r="J63" i="1"/>
  <c r="I63" i="1"/>
  <c r="B11" i="1"/>
  <c r="B10" i="1"/>
  <c r="A12" i="1"/>
  <c r="H17" i="1" l="1"/>
  <c r="G17" i="1"/>
  <c r="E18" i="1"/>
  <c r="G67" i="1"/>
  <c r="H66" i="1"/>
  <c r="I64" i="1"/>
  <c r="J64" i="1"/>
  <c r="B12" i="1"/>
  <c r="A13" i="1"/>
  <c r="A14" i="1" s="1"/>
  <c r="H18" i="1" l="1"/>
  <c r="G18" i="1"/>
  <c r="E19" i="1"/>
  <c r="G68" i="1"/>
  <c r="H67" i="1"/>
  <c r="J65" i="1"/>
  <c r="I65" i="1"/>
  <c r="B14" i="1"/>
  <c r="B13" i="1"/>
  <c r="A15" i="1"/>
  <c r="B15" i="1" s="1"/>
  <c r="E20" i="1" l="1"/>
  <c r="G19" i="1"/>
  <c r="H19" i="1"/>
  <c r="G69" i="1"/>
  <c r="H68" i="1"/>
  <c r="I66" i="1"/>
  <c r="J66" i="1"/>
  <c r="A16" i="1"/>
  <c r="G20" i="1" l="1"/>
  <c r="H20" i="1"/>
  <c r="E21" i="1"/>
  <c r="G70" i="1"/>
  <c r="H69" i="1"/>
  <c r="J67" i="1"/>
  <c r="I67" i="1"/>
  <c r="B16" i="1"/>
  <c r="A17" i="1"/>
  <c r="H21" i="1" l="1"/>
  <c r="G21" i="1"/>
  <c r="E22" i="1"/>
  <c r="G71" i="1"/>
  <c r="H70" i="1"/>
  <c r="I68" i="1"/>
  <c r="J68" i="1"/>
  <c r="B17" i="1"/>
  <c r="A18" i="1"/>
  <c r="G22" i="1" l="1"/>
  <c r="H22" i="1"/>
  <c r="E23" i="1"/>
  <c r="H71" i="1"/>
  <c r="G72" i="1"/>
  <c r="J69" i="1"/>
  <c r="I69" i="1"/>
  <c r="B18" i="1"/>
  <c r="A19" i="1"/>
  <c r="H23" i="1" l="1"/>
  <c r="G23" i="1"/>
  <c r="E24" i="1"/>
  <c r="G73" i="1"/>
  <c r="H72" i="1"/>
  <c r="I70" i="1"/>
  <c r="J70" i="1"/>
  <c r="B19" i="1"/>
  <c r="A20" i="1"/>
  <c r="H24" i="1" l="1"/>
  <c r="G24" i="1"/>
  <c r="E25" i="1"/>
  <c r="G74" i="1"/>
  <c r="H73" i="1"/>
  <c r="I71" i="1"/>
  <c r="J71" i="1"/>
  <c r="B20" i="1"/>
  <c r="A21" i="1"/>
  <c r="H25" i="1" l="1"/>
  <c r="G25" i="1"/>
  <c r="E26" i="1"/>
  <c r="H74" i="1"/>
  <c r="G75" i="1"/>
  <c r="I72" i="1"/>
  <c r="J72" i="1"/>
  <c r="B21" i="1"/>
  <c r="A22" i="1"/>
  <c r="H26" i="1" l="1"/>
  <c r="G26" i="1"/>
  <c r="E27" i="1"/>
  <c r="G76" i="1"/>
  <c r="H75" i="1"/>
  <c r="J73" i="1"/>
  <c r="I73" i="1"/>
  <c r="B22" i="1"/>
  <c r="A23" i="1"/>
  <c r="H27" i="1" l="1"/>
  <c r="G27" i="1"/>
  <c r="E28" i="1"/>
  <c r="G77" i="1"/>
  <c r="H76" i="1"/>
  <c r="J74" i="1"/>
  <c r="I74" i="1"/>
  <c r="B23" i="1"/>
  <c r="A24" i="1"/>
  <c r="H28" i="1" l="1"/>
  <c r="G28" i="1"/>
  <c r="E29" i="1"/>
  <c r="G78" i="1"/>
  <c r="H77" i="1"/>
  <c r="I75" i="1"/>
  <c r="J75" i="1"/>
  <c r="B24" i="1"/>
  <c r="A25" i="1"/>
  <c r="H29" i="1" l="1"/>
  <c r="G29" i="1"/>
  <c r="E30" i="1"/>
  <c r="G79" i="1"/>
  <c r="H78" i="1"/>
  <c r="J76" i="1"/>
  <c r="I76" i="1"/>
  <c r="B25" i="1"/>
  <c r="A26" i="1"/>
  <c r="H30" i="1" l="1"/>
  <c r="G30" i="1"/>
  <c r="E31" i="1"/>
  <c r="H79" i="1"/>
  <c r="G80" i="1"/>
  <c r="J77" i="1"/>
  <c r="I77" i="1"/>
  <c r="B26" i="1"/>
  <c r="A27" i="1"/>
  <c r="H31" i="1" l="1"/>
  <c r="G31" i="1"/>
  <c r="E32" i="1"/>
  <c r="H80" i="1"/>
  <c r="G81" i="1"/>
  <c r="I80" i="1"/>
  <c r="J80" i="1"/>
  <c r="J78" i="1"/>
  <c r="I78" i="1"/>
  <c r="B27" i="1"/>
  <c r="A28" i="1"/>
  <c r="H32" i="1" l="1"/>
  <c r="G32" i="1"/>
  <c r="E33" i="1"/>
  <c r="G82" i="1"/>
  <c r="H81" i="1"/>
  <c r="I81" i="1"/>
  <c r="J79" i="1"/>
  <c r="I79" i="1"/>
  <c r="B28" i="1"/>
  <c r="A29" i="1"/>
  <c r="H33" i="1" l="1"/>
  <c r="G33" i="1"/>
  <c r="E34" i="1"/>
  <c r="J81" i="1"/>
  <c r="H82" i="1"/>
  <c r="G83" i="1"/>
  <c r="J82" i="1"/>
  <c r="I82" i="1"/>
  <c r="B29" i="1"/>
  <c r="A30" i="1"/>
  <c r="H34" i="1" l="1"/>
  <c r="G34" i="1"/>
  <c r="E35" i="1"/>
  <c r="G84" i="1"/>
  <c r="H83" i="1"/>
  <c r="J83" i="1"/>
  <c r="I83" i="1"/>
  <c r="B30" i="1"/>
  <c r="A31" i="1"/>
  <c r="H35" i="1" l="1"/>
  <c r="G35" i="1"/>
  <c r="E36" i="1"/>
  <c r="G85" i="1"/>
  <c r="H84" i="1"/>
  <c r="J84" i="1"/>
  <c r="I84" i="1"/>
  <c r="B31" i="1"/>
  <c r="A32" i="1"/>
  <c r="G36" i="1" l="1"/>
  <c r="H36" i="1"/>
  <c r="E37" i="1"/>
  <c r="G86" i="1"/>
  <c r="H85" i="1"/>
  <c r="J85" i="1"/>
  <c r="I85" i="1"/>
  <c r="B32" i="1"/>
  <c r="A33" i="1"/>
  <c r="H37" i="1" l="1"/>
  <c r="G37" i="1"/>
  <c r="E38" i="1"/>
  <c r="G87" i="1"/>
  <c r="H86" i="1"/>
  <c r="J86" i="1"/>
  <c r="I86" i="1"/>
  <c r="B33" i="1"/>
  <c r="A34" i="1"/>
  <c r="H38" i="1" l="1"/>
  <c r="G38" i="1"/>
  <c r="E39" i="1"/>
  <c r="H87" i="1"/>
  <c r="G88" i="1"/>
  <c r="I87" i="1"/>
  <c r="J87" i="1"/>
  <c r="B34" i="1"/>
  <c r="A35" i="1"/>
  <c r="G39" i="1" l="1"/>
  <c r="H39" i="1"/>
  <c r="E40" i="1"/>
  <c r="G89" i="1"/>
  <c r="H88" i="1"/>
  <c r="I88" i="1"/>
  <c r="J88" i="1"/>
  <c r="B35" i="1"/>
  <c r="A36" i="1"/>
  <c r="E41" i="1" l="1"/>
  <c r="H40" i="1"/>
  <c r="G40" i="1"/>
  <c r="G90" i="1"/>
  <c r="H89" i="1"/>
  <c r="J89" i="1"/>
  <c r="I89" i="1"/>
  <c r="B36" i="1"/>
  <c r="A37" i="1"/>
  <c r="H41" i="1" l="1"/>
  <c r="G41" i="1"/>
  <c r="E42" i="1"/>
  <c r="G91" i="1"/>
  <c r="H90" i="1"/>
  <c r="I90" i="1"/>
  <c r="J90" i="1"/>
  <c r="B37" i="1"/>
  <c r="A38" i="1"/>
  <c r="H42" i="1" l="1"/>
  <c r="G42" i="1"/>
  <c r="E44" i="1"/>
  <c r="E43" i="1"/>
  <c r="G92" i="1"/>
  <c r="H91" i="1"/>
  <c r="J91" i="1"/>
  <c r="I91" i="1"/>
  <c r="B38" i="1"/>
  <c r="A39" i="1"/>
  <c r="G43" i="1" l="1"/>
  <c r="H43" i="1"/>
  <c r="G44" i="1"/>
  <c r="H44" i="1"/>
  <c r="G93" i="1"/>
  <c r="H92" i="1"/>
  <c r="I92" i="1"/>
  <c r="J92" i="1"/>
  <c r="B39" i="1"/>
  <c r="A40" i="1"/>
  <c r="G94" i="1" l="1"/>
  <c r="H93" i="1"/>
  <c r="J93" i="1"/>
  <c r="I93" i="1"/>
  <c r="B40" i="1"/>
  <c r="A41" i="1"/>
  <c r="G95" i="1" l="1"/>
  <c r="H94" i="1"/>
  <c r="J94" i="1"/>
  <c r="I94" i="1"/>
  <c r="B41" i="1"/>
  <c r="A42" i="1"/>
  <c r="H95" i="1" l="1"/>
  <c r="G96" i="1"/>
  <c r="J95" i="1"/>
  <c r="I95" i="1"/>
  <c r="B42" i="1"/>
  <c r="A43" i="1"/>
  <c r="G97" i="1" l="1"/>
  <c r="H96" i="1"/>
  <c r="I96" i="1"/>
  <c r="J96" i="1"/>
  <c r="B43" i="1"/>
  <c r="A44" i="1"/>
  <c r="G98" i="1" l="1"/>
  <c r="H97" i="1"/>
  <c r="I97" i="1"/>
  <c r="J97" i="1"/>
  <c r="B44" i="1"/>
  <c r="A45" i="1"/>
  <c r="H98" i="1" l="1"/>
  <c r="G99" i="1"/>
  <c r="J98" i="1"/>
  <c r="I98" i="1"/>
  <c r="B45" i="1"/>
  <c r="A46" i="1"/>
  <c r="G100" i="1" l="1"/>
  <c r="H99" i="1"/>
  <c r="I99" i="1"/>
  <c r="J99" i="1"/>
  <c r="B46" i="1"/>
  <c r="A47" i="1"/>
  <c r="G101" i="1" l="1"/>
  <c r="H100" i="1"/>
  <c r="J100" i="1"/>
  <c r="I100" i="1"/>
  <c r="B47" i="1"/>
  <c r="A48" i="1"/>
  <c r="G102" i="1" l="1"/>
  <c r="H101" i="1"/>
  <c r="J101" i="1"/>
  <c r="I101" i="1"/>
  <c r="B48" i="1"/>
  <c r="A49" i="1"/>
  <c r="G103" i="1" l="1"/>
  <c r="H102" i="1"/>
  <c r="J102" i="1"/>
  <c r="I102" i="1"/>
  <c r="A50" i="1"/>
  <c r="B50" i="1" s="1"/>
  <c r="B49" i="1"/>
  <c r="J55" i="1"/>
  <c r="I55" i="1"/>
  <c r="H103" i="1" l="1"/>
  <c r="G104" i="1"/>
  <c r="J103" i="1"/>
  <c r="I103" i="1"/>
  <c r="H104" i="1" l="1"/>
  <c r="G105" i="1"/>
  <c r="J104" i="1"/>
  <c r="I104" i="1"/>
  <c r="G106" i="1" l="1"/>
  <c r="H105" i="1"/>
  <c r="I105" i="1"/>
  <c r="J105" i="1"/>
  <c r="G107" i="1" l="1"/>
  <c r="H106" i="1"/>
  <c r="J106" i="1"/>
  <c r="I106" i="1"/>
  <c r="G108" i="1" l="1"/>
  <c r="H107" i="1"/>
  <c r="J107" i="1"/>
  <c r="I107" i="1"/>
  <c r="G109" i="1" l="1"/>
  <c r="H108" i="1"/>
  <c r="J108" i="1"/>
  <c r="I108" i="1"/>
  <c r="G110" i="1" l="1"/>
  <c r="H109" i="1"/>
  <c r="I109" i="1"/>
  <c r="J109" i="1"/>
  <c r="G111" i="1" l="1"/>
  <c r="H110" i="1"/>
  <c r="J110" i="1"/>
  <c r="I110" i="1"/>
  <c r="H111" i="1" l="1"/>
  <c r="I111" i="1" l="1"/>
  <c r="J111" i="1"/>
  <c r="E8" i="1"/>
  <c r="G8" i="1" s="1"/>
  <c r="H8" i="1" l="1"/>
</calcChain>
</file>

<file path=xl/sharedStrings.xml><?xml version="1.0" encoding="utf-8"?>
<sst xmlns="http://schemas.openxmlformats.org/spreadsheetml/2006/main" count="19" uniqueCount="15">
  <si>
    <t>Fibonacci Sequence</t>
  </si>
  <si>
    <t>ratio</t>
  </si>
  <si>
    <t>https://www.nationalgeographic.org/media/golden-ratio/</t>
  </si>
  <si>
    <t>https://www.youtube.com/watch?v=qTw_qay54WI</t>
  </si>
  <si>
    <t>x=r(cos(theta))</t>
  </si>
  <si>
    <t>y=r(sin(theta))</t>
  </si>
  <si>
    <t>theta (degrees)</t>
  </si>
  <si>
    <t>theta (radians)</t>
  </si>
  <si>
    <t>radius</t>
  </si>
  <si>
    <t>Phi=1.618033989</t>
  </si>
  <si>
    <t>F=radius expansion factor</t>
  </si>
  <si>
    <t>http://www.maths.surrey.ac.uk/hosted-sites/R.Knott/Fibonacci/phi2DGeomTrig.html</t>
  </si>
  <si>
    <t>https://www.youtube.com/watch?v=c8ccsE_IumM</t>
  </si>
  <si>
    <t>radius=F^(2*theta/pi)</t>
  </si>
  <si>
    <t>try different values of F such as 1, 2 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</si>
</sst>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"/>
  </numFmts>
  <fonts count="5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9"/>
      <color rgb="FF0000CD"/>
      <name val="Palatino"/>
      <family val="1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164" fontId="0" fillId="0" borderId="0" xfId="0" applyNumberFormat="1"/>
    <xf numFmtId="0" fontId="2" fillId="0" borderId="0" xfId="0" applyFont="1"/>
    <xf numFmtId="0" fontId="3" fillId="2" borderId="0" xfId="0" applyFont="1" applyFill="1"/>
    <xf numFmtId="165" fontId="0" fillId="0" borderId="0" xfId="0" applyNumberFormat="1"/>
    <xf numFmtId="0" fontId="4" fillId="0" borderId="0" xfId="0" applyFont="1"/>
    <xf numFmtId="0" fontId="1" fillId="0" borderId="0" xfId="1" applyAlignment="1"/>
    <xf numFmtId="0" fontId="0" fillId="0" borderId="0" xfId="0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circle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5905168342506806E-2"/>
          <c:y val="8.314591906421899E-2"/>
          <c:w val="0.90428030465657439"/>
          <c:h val="0.8921950054516503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Sheet1!$H$7</c:f>
              <c:strCache>
                <c:ptCount val="1"/>
                <c:pt idx="0">
                  <c:v>y=r(sin(theta))</c:v>
                </c:pt>
              </c:strCache>
            </c:strRef>
          </c:tx>
          <c:spPr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xVal>
            <c:numRef>
              <c:f>Sheet1!$G$8:$G$44</c:f>
              <c:numCache>
                <c:formatCode>0.000</c:formatCode>
                <c:ptCount val="37"/>
                <c:pt idx="0">
                  <c:v>10</c:v>
                </c:pt>
                <c:pt idx="1">
                  <c:v>9.8480777861169919</c:v>
                </c:pt>
                <c:pt idx="2">
                  <c:v>9.3969272162821884</c:v>
                </c:pt>
                <c:pt idx="3">
                  <c:v>8.6602562491683681</c:v>
                </c:pt>
                <c:pt idx="4">
                  <c:v>7.6604482216209826</c:v>
                </c:pt>
                <c:pt idx="5">
                  <c:v>6.4278817434406346</c:v>
                </c:pt>
                <c:pt idx="6">
                  <c:v>5.0000076602519528</c:v>
                </c:pt>
                <c:pt idx="7">
                  <c:v>3.4202111304277727</c:v>
                </c:pt>
                <c:pt idx="8">
                  <c:v>1.7364933912272138</c:v>
                </c:pt>
                <c:pt idx="9">
                  <c:v>1.3267948966775579E-5</c:v>
                </c:pt>
                <c:pt idx="10">
                  <c:v>-1.7364672584685188</c:v>
                </c:pt>
                <c:pt idx="11">
                  <c:v>-3.4201861948376244</c:v>
                </c:pt>
                <c:pt idx="12">
                  <c:v>-4.9999846794843599</c:v>
                </c:pt>
                <c:pt idx="13">
                  <c:v>-6.4278614157534211</c:v>
                </c:pt>
                <c:pt idx="14">
                  <c:v>-7.6604311646595953</c:v>
                </c:pt>
                <c:pt idx="15">
                  <c:v>-8.6602429811990742</c:v>
                </c:pt>
                <c:pt idx="16">
                  <c:v>-9.3969181404448427</c:v>
                </c:pt>
                <c:pt idx="17">
                  <c:v>-9.8480731781758521</c:v>
                </c:pt>
                <c:pt idx="18">
                  <c:v>-9.9999999999647926</c:v>
                </c:pt>
                <c:pt idx="19">
                  <c:v>-9.8480823939887845</c:v>
                </c:pt>
                <c:pt idx="20">
                  <c:v>-9.3969362920533648</c:v>
                </c:pt>
                <c:pt idx="21">
                  <c:v>-8.6602695170766815</c:v>
                </c:pt>
                <c:pt idx="22">
                  <c:v>-7.6604652785284255</c:v>
                </c:pt>
                <c:pt idx="23">
                  <c:v>-6.4279020710825847</c:v>
                </c:pt>
                <c:pt idx="24">
                  <c:v>-5.0000306409843374</c:v>
                </c:pt>
                <c:pt idx="25">
                  <c:v>-3.4202360659938451</c:v>
                </c:pt>
                <c:pt idx="26">
                  <c:v>-1.7365195239736857</c:v>
                </c:pt>
                <c:pt idx="27">
                  <c:v>-3.9803846904674203E-5</c:v>
                </c:pt>
                <c:pt idx="28">
                  <c:v>1.7364411256975938</c:v>
                </c:pt>
                <c:pt idx="29">
                  <c:v>3.4201612592233954</c:v>
                </c:pt>
                <c:pt idx="30">
                  <c:v>4.9999616986815649</c:v>
                </c:pt>
                <c:pt idx="31">
                  <c:v>6.427841088020946</c:v>
                </c:pt>
                <c:pt idx="32">
                  <c:v>7.6604141076442698</c:v>
                </c:pt>
                <c:pt idx="33">
                  <c:v>8.6602297131687997</c:v>
                </c:pt>
                <c:pt idx="34">
                  <c:v>9.396909064541326</c:v>
                </c:pt>
                <c:pt idx="35">
                  <c:v>9.8480685701653652</c:v>
                </c:pt>
                <c:pt idx="36">
                  <c:v>9.9999999998591687</c:v>
                </c:pt>
              </c:numCache>
            </c:numRef>
          </c:xVal>
          <c:yVal>
            <c:numRef>
              <c:f>Sheet1!$H$8:$H$44</c:f>
              <c:numCache>
                <c:formatCode>0.000</c:formatCode>
                <c:ptCount val="37"/>
                <c:pt idx="0">
                  <c:v>0</c:v>
                </c:pt>
                <c:pt idx="1">
                  <c:v>1.7364803248493947</c:v>
                </c:pt>
                <c:pt idx="2">
                  <c:v>3.4201986626357082</c:v>
                </c:pt>
                <c:pt idx="3">
                  <c:v>4.9999961698725572</c:v>
                </c:pt>
                <c:pt idx="4">
                  <c:v>6.4278715796026864</c:v>
                </c:pt>
                <c:pt idx="5">
                  <c:v>7.6604396931470315</c:v>
                </c:pt>
                <c:pt idx="6">
                  <c:v>8.6602496151913417</c:v>
                </c:pt>
                <c:pt idx="7">
                  <c:v>9.3969226783717872</c:v>
                </c:pt>
                <c:pt idx="8">
                  <c:v>9.8480754821550889</c:v>
                </c:pt>
                <c:pt idx="9">
                  <c:v>9.9999999999911982</c:v>
                </c:pt>
                <c:pt idx="10">
                  <c:v>9.8480800900615559</c:v>
                </c:pt>
                <c:pt idx="11">
                  <c:v>9.3969317541760482</c:v>
                </c:pt>
                <c:pt idx="12">
                  <c:v>8.6602628831301462</c:v>
                </c:pt>
                <c:pt idx="13">
                  <c:v>7.6604567500814493</c:v>
                </c:pt>
                <c:pt idx="14">
                  <c:v>6.4278919072672682</c:v>
                </c:pt>
                <c:pt idx="15">
                  <c:v>5.000019150622542</c:v>
                </c:pt>
                <c:pt idx="16">
                  <c:v>3.4202235982138141</c:v>
                </c:pt>
                <c:pt idx="17">
                  <c:v>1.7365064576019793</c:v>
                </c:pt>
                <c:pt idx="18">
                  <c:v>2.6535897933527804E-5</c:v>
                </c:pt>
                <c:pt idx="19">
                  <c:v>-1.7364541920845846</c:v>
                </c:pt>
                <c:pt idx="20">
                  <c:v>-3.420173727033518</c:v>
                </c:pt>
                <c:pt idx="21">
                  <c:v>-4.9999731890873615</c:v>
                </c:pt>
                <c:pt idx="22">
                  <c:v>-6.4278512518928448</c:v>
                </c:pt>
                <c:pt idx="23">
                  <c:v>-7.6604226361586738</c:v>
                </c:pt>
                <c:pt idx="24">
                  <c:v>-8.6602363471915567</c:v>
                </c:pt>
                <c:pt idx="25">
                  <c:v>-9.3969136025013515</c:v>
                </c:pt>
                <c:pt idx="26">
                  <c:v>-9.8480708741792782</c:v>
                </c:pt>
                <c:pt idx="27">
                  <c:v>-9.9999999999207816</c:v>
                </c:pt>
                <c:pt idx="28">
                  <c:v>-9.8480846978986776</c:v>
                </c:pt>
                <c:pt idx="29">
                  <c:v>-9.3969408299141399</c:v>
                </c:pt>
                <c:pt idx="30">
                  <c:v>-8.6602761510079667</c:v>
                </c:pt>
                <c:pt idx="31">
                  <c:v>-7.6604738069619236</c:v>
                </c:pt>
                <c:pt idx="32">
                  <c:v>-6.4279122348865849</c:v>
                </c:pt>
                <c:pt idx="33">
                  <c:v>-5.0000421313373211</c:v>
                </c:pt>
                <c:pt idx="34">
                  <c:v>-3.4202485337678428</c:v>
                </c:pt>
                <c:pt idx="35">
                  <c:v>-1.7365325903423394</c:v>
                </c:pt>
                <c:pt idx="36">
                  <c:v>-5.3071795866868753E-5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214-4E41-B9C3-5007D1389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0583808"/>
        <c:axId val="1975390095"/>
      </c:scatterChart>
      <c:valAx>
        <c:axId val="270583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5390095"/>
        <c:crosses val="autoZero"/>
        <c:crossBetween val="midCat"/>
      </c:valAx>
      <c:valAx>
        <c:axId val="1975390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0583808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golden spiral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Sheet1!$J$54</c:f>
              <c:strCache>
                <c:ptCount val="1"/>
                <c:pt idx="0">
                  <c:v>y=r(sin(theta))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Sheet1!$I$55:$I$111</c:f>
              <c:numCache>
                <c:formatCode>0.000</c:formatCode>
                <c:ptCount val="57"/>
                <c:pt idx="0">
                  <c:v>-7.6727062364948502E-3</c:v>
                </c:pt>
                <c:pt idx="1">
                  <c:v>-4.1780336766110556E-3</c:v>
                </c:pt>
                <c:pt idx="2">
                  <c:v>1.8760563156754321E-3</c:v>
                </c:pt>
                <c:pt idx="3">
                  <c:v>9.5135164242101545E-3</c:v>
                </c:pt>
                <c:pt idx="4">
                  <c:v>1.6913211182452474E-2</c:v>
                </c:pt>
                <c:pt idx="5">
                  <c:v>2.1675570943521405E-2</c:v>
                </c:pt>
                <c:pt idx="6">
                  <c:v>2.1365741787814623E-2</c:v>
                </c:pt>
                <c:pt idx="7">
                  <c:v>1.4262466682809262E-2</c:v>
                </c:pt>
                <c:pt idx="8">
                  <c:v>1.5222228396864361E-4</c:v>
                </c:pt>
                <c:pt idx="9">
                  <c:v>-1.9063542011456398E-2</c:v>
                </c:pt>
                <c:pt idx="10">
                  <c:v>-3.9204978609814055E-2</c:v>
                </c:pt>
                <c:pt idx="11">
                  <c:v>-5.4304431013226857E-2</c:v>
                </c:pt>
                <c:pt idx="12">
                  <c:v>-5.7832036238927839E-2</c:v>
                </c:pt>
                <c:pt idx="13">
                  <c:v>-4.4536489200101101E-2</c:v>
                </c:pt>
                <c:pt idx="14">
                  <c:v>-1.2545757339799431E-2</c:v>
                </c:pt>
                <c:pt idx="15">
                  <c:v>3.4836096662949671E-2</c:v>
                </c:pt>
                <c:pt idx="16">
                  <c:v>8.8306893506690215E-2</c:v>
                </c:pt>
                <c:pt idx="17">
                  <c:v>0.13332563799552469</c:v>
                </c:pt>
                <c:pt idx="18">
                  <c:v>0.15278249708766264</c:v>
                </c:pt>
                <c:pt idx="19">
                  <c:v>0.13142928334745632</c:v>
                </c:pt>
                <c:pt idx="20">
                  <c:v>6.1315823109537489E-2</c:v>
                </c:pt>
                <c:pt idx="21">
                  <c:v>-5.3107512331579336E-2</c:v>
                </c:pt>
                <c:pt idx="22">
                  <c:v>-0.19193665489010167</c:v>
                </c:pt>
                <c:pt idx="23">
                  <c:v>-0.32049958977017301</c:v>
                </c:pt>
                <c:pt idx="24">
                  <c:v>-0.39490676526525403</c:v>
                </c:pt>
                <c:pt idx="25">
                  <c:v>-0.37247397620232225</c:v>
                </c:pt>
                <c:pt idx="26">
                  <c:v>-0.22550441279097616</c:v>
                </c:pt>
                <c:pt idx="27">
                  <c:v>4.4676506996815253E-2</c:v>
                </c:pt>
                <c:pt idx="28">
                  <c:v>0.39773246756151426</c:v>
                </c:pt>
                <c:pt idx="29">
                  <c:v>0.75294819541465918</c:v>
                </c:pt>
                <c:pt idx="30">
                  <c:v>1</c:v>
                </c:pt>
                <c:pt idx="31">
                  <c:v>1.022847464970597</c:v>
                </c:pt>
                <c:pt idx="32">
                  <c:v>0.73397724735981928</c:v>
                </c:pt>
                <c:pt idx="33">
                  <c:v>0.11199961760963008</c:v>
                </c:pt>
                <c:pt idx="34">
                  <c:v>-0.76795920498777936</c:v>
                </c:pt>
                <c:pt idx="35">
                  <c:v>-1.7231568746778165</c:v>
                </c:pt>
                <c:pt idx="36">
                  <c:v>-2.4818140116360672</c:v>
                </c:pt>
                <c:pt idx="37">
                  <c:v>-2.7362004669038891</c:v>
                </c:pt>
                <c:pt idx="38">
                  <c:v>-2.2259947342539981</c:v>
                </c:pt>
                <c:pt idx="39">
                  <c:v>-0.83669648806425412</c:v>
                </c:pt>
                <c:pt idx="40">
                  <c:v>1.3122915322856981</c:v>
                </c:pt>
                <c:pt idx="41">
                  <c:v>3.8211640222243148</c:v>
                </c:pt>
                <c:pt idx="42">
                  <c:v>6.0342447396789707</c:v>
                </c:pt>
                <c:pt idx="43">
                  <c:v>7.1533382855974894</c:v>
                </c:pt>
                <c:pt idx="44">
                  <c:v>6.4362881144817594</c:v>
                </c:pt>
                <c:pt idx="45">
                  <c:v>3.449182172536073</c:v>
                </c:pt>
                <c:pt idx="46">
                  <c:v>-1.6874437520920622</c:v>
                </c:pt>
                <c:pt idx="47">
                  <c:v>-8.1375595042048978</c:v>
                </c:pt>
                <c:pt idx="48">
                  <c:v>-14.354645074095536</c:v>
                </c:pt>
                <c:pt idx="49">
                  <c:v>-18.310703022579158</c:v>
                </c:pt>
                <c:pt idx="50">
                  <c:v>-17.957949624552423</c:v>
                </c:pt>
                <c:pt idx="51">
                  <c:v>-11.862190654389819</c:v>
                </c:pt>
                <c:pt idx="52">
                  <c:v>0.12867237418058627</c:v>
                </c:pt>
                <c:pt idx="53">
                  <c:v>16.377495914843571</c:v>
                </c:pt>
                <c:pt idx="54">
                  <c:v>33.328564518860738</c:v>
                </c:pt>
                <c:pt idx="55">
                  <c:v>45.931957618367207</c:v>
                </c:pt>
                <c:pt idx="56">
                  <c:v>48.687363521994151</c:v>
                </c:pt>
              </c:numCache>
            </c:numRef>
          </c:xVal>
          <c:yVal>
            <c:numRef>
              <c:f>Sheet1!$J$55:$J$111</c:f>
              <c:numCache>
                <c:formatCode>0.000</c:formatCode>
                <c:ptCount val="57"/>
                <c:pt idx="0">
                  <c:v>-6.5677859055492272E-3</c:v>
                </c:pt>
                <c:pt idx="1">
                  <c:v>-1.1005229542122682E-2</c:v>
                </c:pt>
                <c:pt idx="2">
                  <c:v>-1.3591289996708679E-2</c:v>
                </c:pt>
                <c:pt idx="3">
                  <c:v>-1.2853506047309686E-2</c:v>
                </c:pt>
                <c:pt idx="4">
                  <c:v>-7.8311742032932483E-3</c:v>
                </c:pt>
                <c:pt idx="5">
                  <c:v>1.4407370919985391E-3</c:v>
                </c:pt>
                <c:pt idx="6">
                  <c:v>1.358561904900156E-2</c:v>
                </c:pt>
                <c:pt idx="7">
                  <c:v>2.5834853159945156E-2</c:v>
                </c:pt>
                <c:pt idx="8">
                  <c:v>3.4394753911905884E-2</c:v>
                </c:pt>
                <c:pt idx="9">
                  <c:v>3.5265646241591821E-2</c:v>
                </c:pt>
                <c:pt idx="10">
                  <c:v>2.5418972371974831E-2</c:v>
                </c:pt>
                <c:pt idx="11">
                  <c:v>4.0926121044652635E-3</c:v>
                </c:pt>
                <c:pt idx="12">
                  <c:v>-2.6158335608273294E-2</c:v>
                </c:pt>
                <c:pt idx="13">
                  <c:v>-5.9071610559823032E-2</c:v>
                </c:pt>
                <c:pt idx="14">
                  <c:v>-8.530752989784933E-2</c:v>
                </c:pt>
                <c:pt idx="15">
                  <c:v>-9.4266960634175667E-2</c:v>
                </c:pt>
                <c:pt idx="16">
                  <c:v>-7.6954864207056425E-2</c:v>
                </c:pt>
                <c:pt idx="17">
                  <c:v>-2.9368598271984705E-2</c:v>
                </c:pt>
                <c:pt idx="18">
                  <c:v>4.4460652587732234E-2</c:v>
                </c:pt>
                <c:pt idx="19">
                  <c:v>0.13084889849462744</c:v>
                </c:pt>
                <c:pt idx="20">
                  <c:v>0.20727906014215269</c:v>
                </c:pt>
                <c:pt idx="21">
                  <c:v>0.24627716927270515</c:v>
                </c:pt>
                <c:pt idx="22">
                  <c:v>0.22222834389474583</c:v>
                </c:pt>
                <c:pt idx="23">
                  <c:v>0.12005454400462723</c:v>
                </c:pt>
                <c:pt idx="24">
                  <c:v>-5.629259422520725E-2</c:v>
                </c:pt>
                <c:pt idx="25">
                  <c:v>-0.27824636536427688</c:v>
                </c:pt>
                <c:pt idx="26">
                  <c:v>-0.49273613128966365</c:v>
                </c:pt>
                <c:pt idx="27">
                  <c:v>-0.63000218693484744</c:v>
                </c:pt>
                <c:pt idx="28">
                  <c:v>-0.61943161732635754</c:v>
                </c:pt>
                <c:pt idx="29">
                  <c:v>-0.41133747387841724</c:v>
                </c:pt>
                <c:pt idx="30">
                  <c:v>0</c:v>
                </c:pt>
                <c:pt idx="31">
                  <c:v>0.55878411684384643</c:v>
                </c:pt>
                <c:pt idx="32">
                  <c:v>1.1431018347591244</c:v>
                </c:pt>
                <c:pt idx="33">
                  <c:v>1.5793536418360425</c:v>
                </c:pt>
                <c:pt idx="34">
                  <c:v>1.6780214762569221</c:v>
                </c:pt>
                <c:pt idx="35">
                  <c:v>1.287236607024413</c:v>
                </c:pt>
                <c:pt idx="36">
                  <c:v>0.35377400791202684</c:v>
                </c:pt>
                <c:pt idx="37">
                  <c:v>-1.0249414034974389</c:v>
                </c:pt>
                <c:pt idx="38">
                  <c:v>-2.577304077717371</c:v>
                </c:pt>
                <c:pt idx="39">
                  <c:v>-3.8800394440307682</c:v>
                </c:pt>
                <c:pt idx="40">
                  <c:v>-4.4362212174621281</c:v>
                </c:pt>
                <c:pt idx="41">
                  <c:v>-3.8042899614199914</c:v>
                </c:pt>
                <c:pt idx="42">
                  <c:v>-1.7560025795774343</c:v>
                </c:pt>
                <c:pt idx="43">
                  <c:v>1.5757173306785321</c:v>
                </c:pt>
                <c:pt idx="44">
                  <c:v>5.6088902935976384</c:v>
                </c:pt>
                <c:pt idx="45">
                  <c:v>9.3335347879077695</c:v>
                </c:pt>
                <c:pt idx="46">
                  <c:v>11.474130611140453</c:v>
                </c:pt>
                <c:pt idx="47">
                  <c:v>10.793368641610106</c:v>
                </c:pt>
                <c:pt idx="48">
                  <c:v>6.4928307527426501</c:v>
                </c:pt>
                <c:pt idx="49">
                  <c:v>-1.3799721944093928</c:v>
                </c:pt>
                <c:pt idx="50">
                  <c:v>-11.643231078043403</c:v>
                </c:pt>
                <c:pt idx="51">
                  <c:v>-21.943866413525374</c:v>
                </c:pt>
                <c:pt idx="52">
                  <c:v>-29.073631861374395</c:v>
                </c:pt>
                <c:pt idx="53">
                  <c:v>-29.665990567926485</c:v>
                </c:pt>
                <c:pt idx="54">
                  <c:v>-21.192298657355678</c:v>
                </c:pt>
                <c:pt idx="55">
                  <c:v>-3.053016468231291</c:v>
                </c:pt>
                <c:pt idx="56">
                  <c:v>22.543278217644449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097-DA49-9CC7-1DFD62848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1622415"/>
        <c:axId val="272551664"/>
      </c:scatterChart>
      <c:valAx>
        <c:axId val="19816224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2551664"/>
        <c:crosses val="autoZero"/>
        <c:crossBetween val="midCat"/>
      </c:valAx>
      <c:valAx>
        <c:axId val="272551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16224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tif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755650</xdr:colOff>
      <xdr:row>6</xdr:row>
      <xdr:rowOff>0</xdr:rowOff>
    </xdr:from>
    <xdr:to>
      <xdr:col>15</xdr:col>
      <xdr:colOff>215900</xdr:colOff>
      <xdr:row>33</xdr:row>
      <xdr:rowOff>178857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C1C17FD-32F7-7949-99E3-43EA85A78B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749301</xdr:colOff>
      <xdr:row>57</xdr:row>
      <xdr:rowOff>6350</xdr:rowOff>
    </xdr:from>
    <xdr:to>
      <xdr:col>4</xdr:col>
      <xdr:colOff>1676400</xdr:colOff>
      <xdr:row>81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C5C9025-DA00-2F4E-BC73-9DD20415E7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723900</xdr:colOff>
      <xdr:row>82</xdr:row>
      <xdr:rowOff>114301</xdr:rowOff>
    </xdr:from>
    <xdr:to>
      <xdr:col>4</xdr:col>
      <xdr:colOff>1663700</xdr:colOff>
      <xdr:row>99</xdr:row>
      <xdr:rowOff>160923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541151F-85BF-6440-A06A-002F2862C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44700" y="16891001"/>
          <a:ext cx="5664200" cy="35010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ationalgeographic.org/media/golden-ratio/" TargetMode="External"/><Relationship Id="rId2" Type="http://schemas.openxmlformats.org/officeDocument/2006/relationships/hyperlink" Target="http://www.maths.surrey.ac.uk/hosted-sites/R.Knott/Fibonacci/phi2DGeomTrig.html" TargetMode="External"/><Relationship Id="rId1" Type="http://schemas.openxmlformats.org/officeDocument/2006/relationships/hyperlink" Target="https://www.youtube.com/watch?v=qTw_qay54WI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www.youtube.com/watch?v=c8ccsE_Ium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A90BC-452C-5048-B1C9-C29B1110A58D}">
  <dimension ref="A1:J163"/>
  <sheetViews>
    <sheetView tabSelected="1" topLeftCell="A46" workbookViewId="0">
      <selection activeCell="G55" sqref="G55"/>
    </sheetView>
  </sheetViews>
  <sheetFormatPr baseColWidth="10" defaultRowHeight="16"/>
  <cols>
    <col min="1" max="1" width="17.33203125" bestFit="1" customWidth="1"/>
    <col min="2" max="2" width="15.5" customWidth="1"/>
    <col min="4" max="4" width="35.6640625" customWidth="1"/>
    <col min="5" max="5" width="25" bestFit="1" customWidth="1"/>
    <col min="6" max="7" width="25" customWidth="1"/>
    <col min="8" max="8" width="13.33203125" bestFit="1" customWidth="1"/>
    <col min="9" max="9" width="14.5" customWidth="1"/>
    <col min="10" max="10" width="14.83203125" customWidth="1"/>
  </cols>
  <sheetData>
    <row r="1" spans="1:8">
      <c r="A1" t="s">
        <v>0</v>
      </c>
      <c r="B1" t="s">
        <v>1</v>
      </c>
      <c r="D1" s="6" t="s">
        <v>2</v>
      </c>
      <c r="E1" s="7"/>
      <c r="F1" s="7"/>
      <c r="G1" s="7"/>
      <c r="H1" s="7"/>
    </row>
    <row r="2" spans="1:8">
      <c r="D2" s="6" t="s">
        <v>3</v>
      </c>
      <c r="E2" s="7"/>
      <c r="F2" s="7"/>
      <c r="G2" s="7"/>
      <c r="H2" s="7"/>
    </row>
    <row r="3" spans="1:8">
      <c r="A3">
        <v>1</v>
      </c>
      <c r="D3" s="6" t="s">
        <v>12</v>
      </c>
      <c r="E3" s="7"/>
      <c r="F3" s="7"/>
      <c r="G3" s="7"/>
      <c r="H3" s="7"/>
    </row>
    <row r="4" spans="1:8">
      <c r="A4">
        <f>A2+A3</f>
        <v>1</v>
      </c>
      <c r="B4">
        <f>A4/A3</f>
        <v>1</v>
      </c>
      <c r="D4" s="6" t="s">
        <v>11</v>
      </c>
      <c r="E4" s="7"/>
      <c r="F4" s="7"/>
      <c r="G4" s="7"/>
      <c r="H4" s="7"/>
    </row>
    <row r="5" spans="1:8">
      <c r="A5">
        <f>A3+A4</f>
        <v>2</v>
      </c>
      <c r="B5">
        <f>A5/A4</f>
        <v>2</v>
      </c>
      <c r="D5" s="1"/>
      <c r="E5" s="1"/>
      <c r="F5" s="1"/>
      <c r="G5" s="1"/>
    </row>
    <row r="6" spans="1:8">
      <c r="A6">
        <f>A4+A5</f>
        <v>3</v>
      </c>
      <c r="B6">
        <f>A6/A5</f>
        <v>1.5</v>
      </c>
      <c r="D6" s="1"/>
      <c r="E6" s="1"/>
      <c r="F6" s="1"/>
      <c r="G6" s="1"/>
    </row>
    <row r="7" spans="1:8">
      <c r="A7">
        <f>A5+A6</f>
        <v>5</v>
      </c>
      <c r="B7">
        <f t="shared" ref="B7:B50" si="0">A7/A6</f>
        <v>1.6666666666666667</v>
      </c>
      <c r="D7" s="1" t="s">
        <v>8</v>
      </c>
      <c r="E7" s="1" t="s">
        <v>7</v>
      </c>
      <c r="F7" s="1" t="s">
        <v>6</v>
      </c>
      <c r="G7" t="s">
        <v>4</v>
      </c>
      <c r="H7" t="s">
        <v>5</v>
      </c>
    </row>
    <row r="8" spans="1:8">
      <c r="A8">
        <f>A6+A7</f>
        <v>8</v>
      </c>
      <c r="B8">
        <f t="shared" si="0"/>
        <v>1.6</v>
      </c>
      <c r="D8" s="1">
        <v>10</v>
      </c>
      <c r="E8" s="4">
        <f>F8*3.14159/180</f>
        <v>0</v>
      </c>
      <c r="F8" s="1">
        <v>0</v>
      </c>
      <c r="G8" s="1">
        <f t="shared" ref="G8:G32" si="1">D8*COS(E8)</f>
        <v>10</v>
      </c>
      <c r="H8" s="1">
        <f t="shared" ref="H8:H32" si="2">D8*SIN(E8)</f>
        <v>0</v>
      </c>
    </row>
    <row r="9" spans="1:8">
      <c r="A9">
        <f t="shared" ref="A9:A50" si="3">A7+A8</f>
        <v>13</v>
      </c>
      <c r="B9">
        <f t="shared" si="0"/>
        <v>1.625</v>
      </c>
      <c r="D9" s="1">
        <v>10</v>
      </c>
      <c r="E9" s="4">
        <f t="shared" ref="E9:E44" si="4">F9*3.14159/180</f>
        <v>0.17453277777777779</v>
      </c>
      <c r="F9" s="1">
        <f>F8+10</f>
        <v>10</v>
      </c>
      <c r="G9" s="1">
        <f t="shared" si="1"/>
        <v>9.8480777861169919</v>
      </c>
      <c r="H9" s="1">
        <f t="shared" si="2"/>
        <v>1.7364803248493947</v>
      </c>
    </row>
    <row r="10" spans="1:8">
      <c r="A10">
        <f t="shared" si="3"/>
        <v>21</v>
      </c>
      <c r="B10">
        <f t="shared" si="0"/>
        <v>1.6153846153846154</v>
      </c>
      <c r="D10" s="1">
        <v>10</v>
      </c>
      <c r="E10" s="4">
        <f t="shared" si="4"/>
        <v>0.34906555555555557</v>
      </c>
      <c r="F10" s="1">
        <f t="shared" ref="F10:F44" si="5">F9+10</f>
        <v>20</v>
      </c>
      <c r="G10" s="1">
        <f t="shared" si="1"/>
        <v>9.3969272162821884</v>
      </c>
      <c r="H10" s="1">
        <f t="shared" si="2"/>
        <v>3.4201986626357082</v>
      </c>
    </row>
    <row r="11" spans="1:8">
      <c r="A11">
        <f t="shared" si="3"/>
        <v>34</v>
      </c>
      <c r="B11">
        <f t="shared" si="0"/>
        <v>1.6190476190476191</v>
      </c>
      <c r="D11" s="1">
        <v>10</v>
      </c>
      <c r="E11" s="4">
        <f t="shared" si="4"/>
        <v>0.52359833333333328</v>
      </c>
      <c r="F11" s="1">
        <f t="shared" si="5"/>
        <v>30</v>
      </c>
      <c r="G11" s="1">
        <f t="shared" si="1"/>
        <v>8.6602562491683681</v>
      </c>
      <c r="H11" s="1">
        <f t="shared" si="2"/>
        <v>4.9999961698725572</v>
      </c>
    </row>
    <row r="12" spans="1:8">
      <c r="A12">
        <f t="shared" si="3"/>
        <v>55</v>
      </c>
      <c r="B12">
        <f t="shared" si="0"/>
        <v>1.6176470588235294</v>
      </c>
      <c r="D12" s="1">
        <v>10</v>
      </c>
      <c r="E12" s="4">
        <f t="shared" si="4"/>
        <v>0.69813111111111115</v>
      </c>
      <c r="F12" s="1">
        <f t="shared" si="5"/>
        <v>40</v>
      </c>
      <c r="G12" s="1">
        <f t="shared" si="1"/>
        <v>7.6604482216209826</v>
      </c>
      <c r="H12" s="1">
        <f t="shared" si="2"/>
        <v>6.4278715796026864</v>
      </c>
    </row>
    <row r="13" spans="1:8">
      <c r="A13">
        <f t="shared" si="3"/>
        <v>89</v>
      </c>
      <c r="B13">
        <f t="shared" si="0"/>
        <v>1.6181818181818182</v>
      </c>
      <c r="D13" s="1">
        <v>10</v>
      </c>
      <c r="E13" s="4">
        <f t="shared" si="4"/>
        <v>0.87266388888888891</v>
      </c>
      <c r="F13" s="1">
        <f t="shared" si="5"/>
        <v>50</v>
      </c>
      <c r="G13" s="1">
        <f t="shared" si="1"/>
        <v>6.4278817434406346</v>
      </c>
      <c r="H13" s="1">
        <f t="shared" si="2"/>
        <v>7.6604396931470315</v>
      </c>
    </row>
    <row r="14" spans="1:8">
      <c r="A14">
        <f t="shared" si="3"/>
        <v>144</v>
      </c>
      <c r="B14">
        <f t="shared" si="0"/>
        <v>1.6179775280898876</v>
      </c>
      <c r="D14" s="1">
        <v>10</v>
      </c>
      <c r="E14" s="4">
        <f t="shared" si="4"/>
        <v>1.0471966666666666</v>
      </c>
      <c r="F14" s="1">
        <f t="shared" si="5"/>
        <v>60</v>
      </c>
      <c r="G14" s="1">
        <f t="shared" si="1"/>
        <v>5.0000076602519528</v>
      </c>
      <c r="H14" s="1">
        <f t="shared" si="2"/>
        <v>8.6602496151913417</v>
      </c>
    </row>
    <row r="15" spans="1:8">
      <c r="A15">
        <f t="shared" si="3"/>
        <v>233</v>
      </c>
      <c r="B15">
        <f t="shared" si="0"/>
        <v>1.6180555555555556</v>
      </c>
      <c r="D15" s="1">
        <v>10</v>
      </c>
      <c r="E15" s="4">
        <f t="shared" si="4"/>
        <v>1.2217294444444444</v>
      </c>
      <c r="F15" s="1">
        <f t="shared" si="5"/>
        <v>70</v>
      </c>
      <c r="G15" s="1">
        <f t="shared" si="1"/>
        <v>3.4202111304277727</v>
      </c>
      <c r="H15" s="1">
        <f t="shared" si="2"/>
        <v>9.3969226783717872</v>
      </c>
    </row>
    <row r="16" spans="1:8">
      <c r="A16">
        <f t="shared" si="3"/>
        <v>377</v>
      </c>
      <c r="B16">
        <f t="shared" si="0"/>
        <v>1.6180257510729614</v>
      </c>
      <c r="D16" s="1">
        <v>10</v>
      </c>
      <c r="E16" s="4">
        <f t="shared" si="4"/>
        <v>1.3962622222222223</v>
      </c>
      <c r="F16" s="1">
        <f t="shared" si="5"/>
        <v>80</v>
      </c>
      <c r="G16" s="1">
        <f t="shared" si="1"/>
        <v>1.7364933912272138</v>
      </c>
      <c r="H16" s="1">
        <f t="shared" si="2"/>
        <v>9.8480754821550889</v>
      </c>
    </row>
    <row r="17" spans="1:8">
      <c r="A17">
        <f t="shared" si="3"/>
        <v>610</v>
      </c>
      <c r="B17">
        <f t="shared" si="0"/>
        <v>1.6180371352785146</v>
      </c>
      <c r="D17" s="1">
        <v>10</v>
      </c>
      <c r="E17" s="4">
        <f t="shared" si="4"/>
        <v>1.5707949999999999</v>
      </c>
      <c r="F17" s="1">
        <f t="shared" si="5"/>
        <v>90</v>
      </c>
      <c r="G17" s="1">
        <f t="shared" si="1"/>
        <v>1.3267948966775579E-5</v>
      </c>
      <c r="H17" s="1">
        <f t="shared" si="2"/>
        <v>9.9999999999911982</v>
      </c>
    </row>
    <row r="18" spans="1:8">
      <c r="A18">
        <f t="shared" si="3"/>
        <v>987</v>
      </c>
      <c r="B18">
        <f t="shared" si="0"/>
        <v>1.618032786885246</v>
      </c>
      <c r="D18" s="1">
        <v>10</v>
      </c>
      <c r="E18" s="4">
        <f t="shared" si="4"/>
        <v>1.7453277777777778</v>
      </c>
      <c r="F18" s="1">
        <f t="shared" si="5"/>
        <v>100</v>
      </c>
      <c r="G18" s="1">
        <f t="shared" si="1"/>
        <v>-1.7364672584685188</v>
      </c>
      <c r="H18" s="1">
        <f t="shared" si="2"/>
        <v>9.8480800900615559</v>
      </c>
    </row>
    <row r="19" spans="1:8">
      <c r="A19">
        <f t="shared" si="3"/>
        <v>1597</v>
      </c>
      <c r="B19">
        <f t="shared" si="0"/>
        <v>1.6180344478216819</v>
      </c>
      <c r="D19" s="1">
        <v>10</v>
      </c>
      <c r="E19" s="4">
        <f t="shared" si="4"/>
        <v>1.9198605555555557</v>
      </c>
      <c r="F19" s="1">
        <f t="shared" si="5"/>
        <v>110</v>
      </c>
      <c r="G19" s="1">
        <f t="shared" si="1"/>
        <v>-3.4201861948376244</v>
      </c>
      <c r="H19" s="1">
        <f t="shared" si="2"/>
        <v>9.3969317541760482</v>
      </c>
    </row>
    <row r="20" spans="1:8">
      <c r="A20">
        <f t="shared" si="3"/>
        <v>2584</v>
      </c>
      <c r="B20">
        <f t="shared" si="0"/>
        <v>1.6180338134001253</v>
      </c>
      <c r="D20" s="1">
        <v>10</v>
      </c>
      <c r="E20" s="4">
        <f t="shared" si="4"/>
        <v>2.0943933333333331</v>
      </c>
      <c r="F20" s="1">
        <f t="shared" si="5"/>
        <v>120</v>
      </c>
      <c r="G20" s="1">
        <f t="shared" si="1"/>
        <v>-4.9999846794843599</v>
      </c>
      <c r="H20" s="1">
        <f t="shared" si="2"/>
        <v>8.6602628831301462</v>
      </c>
    </row>
    <row r="21" spans="1:8">
      <c r="A21">
        <f t="shared" si="3"/>
        <v>4181</v>
      </c>
      <c r="B21">
        <f t="shared" si="0"/>
        <v>1.6180340557275541</v>
      </c>
      <c r="D21" s="1">
        <v>10</v>
      </c>
      <c r="E21" s="4">
        <f t="shared" si="4"/>
        <v>2.268926111111111</v>
      </c>
      <c r="F21" s="1">
        <f t="shared" si="5"/>
        <v>130</v>
      </c>
      <c r="G21" s="1">
        <f t="shared" si="1"/>
        <v>-6.4278614157534211</v>
      </c>
      <c r="H21" s="1">
        <f t="shared" si="2"/>
        <v>7.6604567500814493</v>
      </c>
    </row>
    <row r="22" spans="1:8">
      <c r="A22">
        <f t="shared" si="3"/>
        <v>6765</v>
      </c>
      <c r="B22">
        <f t="shared" si="0"/>
        <v>1.6180339631667064</v>
      </c>
      <c r="D22" s="1">
        <v>10</v>
      </c>
      <c r="E22" s="4">
        <f t="shared" si="4"/>
        <v>2.4434588888888888</v>
      </c>
      <c r="F22" s="1">
        <f t="shared" si="5"/>
        <v>140</v>
      </c>
      <c r="G22" s="1">
        <f t="shared" si="1"/>
        <v>-7.6604311646595953</v>
      </c>
      <c r="H22" s="1">
        <f t="shared" si="2"/>
        <v>6.4278919072672682</v>
      </c>
    </row>
    <row r="23" spans="1:8">
      <c r="A23">
        <f t="shared" si="3"/>
        <v>10946</v>
      </c>
      <c r="B23">
        <f t="shared" si="0"/>
        <v>1.6180339985218033</v>
      </c>
      <c r="D23" s="1">
        <v>10</v>
      </c>
      <c r="E23" s="4">
        <f t="shared" si="4"/>
        <v>2.6179916666666667</v>
      </c>
      <c r="F23" s="1">
        <f t="shared" si="5"/>
        <v>150</v>
      </c>
      <c r="G23" s="1">
        <f t="shared" si="1"/>
        <v>-8.6602429811990742</v>
      </c>
      <c r="H23" s="1">
        <f t="shared" si="2"/>
        <v>5.000019150622542</v>
      </c>
    </row>
    <row r="24" spans="1:8">
      <c r="A24">
        <f t="shared" si="3"/>
        <v>17711</v>
      </c>
      <c r="B24">
        <f t="shared" si="0"/>
        <v>1.618033985017358</v>
      </c>
      <c r="D24" s="1">
        <v>10</v>
      </c>
      <c r="E24" s="4">
        <f t="shared" si="4"/>
        <v>2.7925244444444446</v>
      </c>
      <c r="F24" s="1">
        <f t="shared" si="5"/>
        <v>160</v>
      </c>
      <c r="G24" s="1">
        <f t="shared" si="1"/>
        <v>-9.3969181404448427</v>
      </c>
      <c r="H24" s="1">
        <f t="shared" si="2"/>
        <v>3.4202235982138141</v>
      </c>
    </row>
    <row r="25" spans="1:8">
      <c r="A25">
        <f t="shared" si="3"/>
        <v>28657</v>
      </c>
      <c r="B25">
        <f t="shared" si="0"/>
        <v>1.6180339901755971</v>
      </c>
      <c r="D25" s="1">
        <v>10</v>
      </c>
      <c r="E25" s="4">
        <f t="shared" si="4"/>
        <v>2.967057222222222</v>
      </c>
      <c r="F25" s="1">
        <f t="shared" si="5"/>
        <v>170</v>
      </c>
      <c r="G25" s="1">
        <f t="shared" si="1"/>
        <v>-9.8480731781758521</v>
      </c>
      <c r="H25" s="1">
        <f t="shared" si="2"/>
        <v>1.7365064576019793</v>
      </c>
    </row>
    <row r="26" spans="1:8">
      <c r="A26">
        <f t="shared" si="3"/>
        <v>46368</v>
      </c>
      <c r="B26">
        <f t="shared" si="0"/>
        <v>1.618033988205325</v>
      </c>
      <c r="D26" s="1">
        <v>10</v>
      </c>
      <c r="E26" s="4">
        <f t="shared" si="4"/>
        <v>3.1415899999999999</v>
      </c>
      <c r="F26" s="1">
        <f t="shared" si="5"/>
        <v>180</v>
      </c>
      <c r="G26" s="1">
        <f t="shared" si="1"/>
        <v>-9.9999999999647926</v>
      </c>
      <c r="H26" s="1">
        <f t="shared" si="2"/>
        <v>2.6535897933527804E-5</v>
      </c>
    </row>
    <row r="27" spans="1:8">
      <c r="A27">
        <f t="shared" si="3"/>
        <v>75025</v>
      </c>
      <c r="B27">
        <f t="shared" si="0"/>
        <v>1.6180339889579021</v>
      </c>
      <c r="D27" s="1">
        <v>10</v>
      </c>
      <c r="E27" s="4">
        <f t="shared" si="4"/>
        <v>3.3161227777777778</v>
      </c>
      <c r="F27" s="1">
        <f t="shared" si="5"/>
        <v>190</v>
      </c>
      <c r="G27" s="1">
        <f t="shared" si="1"/>
        <v>-9.8480823939887845</v>
      </c>
      <c r="H27" s="1">
        <f t="shared" si="2"/>
        <v>-1.7364541920845846</v>
      </c>
    </row>
    <row r="28" spans="1:8">
      <c r="A28">
        <f t="shared" si="3"/>
        <v>121393</v>
      </c>
      <c r="B28">
        <f t="shared" si="0"/>
        <v>1.6180339886704431</v>
      </c>
      <c r="D28" s="1">
        <v>10</v>
      </c>
      <c r="E28" s="4">
        <f t="shared" si="4"/>
        <v>3.4906555555555556</v>
      </c>
      <c r="F28" s="1">
        <f t="shared" si="5"/>
        <v>200</v>
      </c>
      <c r="G28" s="1">
        <f t="shared" si="1"/>
        <v>-9.3969362920533648</v>
      </c>
      <c r="H28" s="1">
        <f t="shared" si="2"/>
        <v>-3.420173727033518</v>
      </c>
    </row>
    <row r="29" spans="1:8">
      <c r="A29">
        <f t="shared" si="3"/>
        <v>196418</v>
      </c>
      <c r="B29">
        <f t="shared" si="0"/>
        <v>1.6180339887802426</v>
      </c>
      <c r="D29" s="1">
        <v>10</v>
      </c>
      <c r="E29" s="4">
        <f t="shared" si="4"/>
        <v>3.665188333333333</v>
      </c>
      <c r="F29" s="1">
        <f t="shared" si="5"/>
        <v>210</v>
      </c>
      <c r="G29" s="1">
        <f t="shared" si="1"/>
        <v>-8.6602695170766815</v>
      </c>
      <c r="H29" s="1">
        <f t="shared" si="2"/>
        <v>-4.9999731890873615</v>
      </c>
    </row>
    <row r="30" spans="1:8">
      <c r="A30">
        <f t="shared" si="3"/>
        <v>317811</v>
      </c>
      <c r="B30">
        <f t="shared" si="0"/>
        <v>1.6180339887383031</v>
      </c>
      <c r="D30" s="1">
        <v>10</v>
      </c>
      <c r="E30" s="4">
        <f t="shared" si="4"/>
        <v>3.8397211111111114</v>
      </c>
      <c r="F30" s="1">
        <f t="shared" si="5"/>
        <v>220</v>
      </c>
      <c r="G30" s="1">
        <f t="shared" si="1"/>
        <v>-7.6604652785284255</v>
      </c>
      <c r="H30" s="1">
        <f t="shared" si="2"/>
        <v>-6.4278512518928448</v>
      </c>
    </row>
    <row r="31" spans="1:8">
      <c r="A31">
        <f t="shared" si="3"/>
        <v>514229</v>
      </c>
      <c r="B31">
        <f t="shared" si="0"/>
        <v>1.6180339887543225</v>
      </c>
      <c r="D31" s="1">
        <v>10</v>
      </c>
      <c r="E31" s="4">
        <f t="shared" si="4"/>
        <v>4.0142538888888888</v>
      </c>
      <c r="F31" s="1">
        <f t="shared" si="5"/>
        <v>230</v>
      </c>
      <c r="G31" s="1">
        <f t="shared" si="1"/>
        <v>-6.4279020710825847</v>
      </c>
      <c r="H31" s="1">
        <f t="shared" si="2"/>
        <v>-7.6604226361586738</v>
      </c>
    </row>
    <row r="32" spans="1:8">
      <c r="A32">
        <f t="shared" si="3"/>
        <v>832040</v>
      </c>
      <c r="B32">
        <f t="shared" si="0"/>
        <v>1.6180339887482036</v>
      </c>
      <c r="D32" s="1">
        <v>10</v>
      </c>
      <c r="E32" s="4">
        <f t="shared" si="4"/>
        <v>4.1887866666666662</v>
      </c>
      <c r="F32" s="1">
        <f t="shared" si="5"/>
        <v>240</v>
      </c>
      <c r="G32" s="1">
        <f t="shared" si="1"/>
        <v>-5.0000306409843374</v>
      </c>
      <c r="H32" s="1">
        <f t="shared" si="2"/>
        <v>-8.6602363471915567</v>
      </c>
    </row>
    <row r="33" spans="1:8">
      <c r="A33">
        <f t="shared" si="3"/>
        <v>1346269</v>
      </c>
      <c r="B33">
        <f t="shared" si="0"/>
        <v>1.6180339887505408</v>
      </c>
      <c r="D33" s="1">
        <v>10</v>
      </c>
      <c r="E33" s="4">
        <f t="shared" si="4"/>
        <v>4.3633194444444436</v>
      </c>
      <c r="F33" s="1">
        <f t="shared" si="5"/>
        <v>250</v>
      </c>
      <c r="G33" s="1">
        <f t="shared" ref="G33:G44" si="6">D33*COS(E33)</f>
        <v>-3.4202360659938451</v>
      </c>
      <c r="H33" s="1">
        <f t="shared" ref="H33:H44" si="7">D33*SIN(E33)</f>
        <v>-9.3969136025013515</v>
      </c>
    </row>
    <row r="34" spans="1:8">
      <c r="A34">
        <f t="shared" si="3"/>
        <v>2178309</v>
      </c>
      <c r="B34">
        <f t="shared" si="0"/>
        <v>1.6180339887496482</v>
      </c>
      <c r="D34" s="1">
        <v>10</v>
      </c>
      <c r="E34" s="4">
        <f t="shared" si="4"/>
        <v>4.537852222222222</v>
      </c>
      <c r="F34" s="1">
        <f t="shared" si="5"/>
        <v>260</v>
      </c>
      <c r="G34" s="1">
        <f t="shared" si="6"/>
        <v>-1.7365195239736857</v>
      </c>
      <c r="H34" s="1">
        <f t="shared" si="7"/>
        <v>-9.8480708741792782</v>
      </c>
    </row>
    <row r="35" spans="1:8">
      <c r="A35">
        <f t="shared" si="3"/>
        <v>3524578</v>
      </c>
      <c r="B35">
        <f t="shared" si="0"/>
        <v>1.618033988749989</v>
      </c>
      <c r="D35" s="1">
        <v>10</v>
      </c>
      <c r="E35" s="4">
        <f t="shared" si="4"/>
        <v>4.7123849999999994</v>
      </c>
      <c r="F35" s="1">
        <f t="shared" si="5"/>
        <v>270</v>
      </c>
      <c r="G35" s="1">
        <f t="shared" si="6"/>
        <v>-3.9803846904674203E-5</v>
      </c>
      <c r="H35" s="1">
        <f t="shared" si="7"/>
        <v>-9.9999999999207816</v>
      </c>
    </row>
    <row r="36" spans="1:8">
      <c r="A36">
        <f t="shared" si="3"/>
        <v>5702887</v>
      </c>
      <c r="B36">
        <f t="shared" si="0"/>
        <v>1.6180339887498589</v>
      </c>
      <c r="D36" s="1">
        <v>10</v>
      </c>
      <c r="E36" s="4">
        <f t="shared" si="4"/>
        <v>4.8869177777777777</v>
      </c>
      <c r="F36" s="1">
        <f t="shared" si="5"/>
        <v>280</v>
      </c>
      <c r="G36" s="1">
        <f t="shared" si="6"/>
        <v>1.7364411256975938</v>
      </c>
      <c r="H36" s="1">
        <f t="shared" si="7"/>
        <v>-9.8480846978986776</v>
      </c>
    </row>
    <row r="37" spans="1:8">
      <c r="A37">
        <f t="shared" si="3"/>
        <v>9227465</v>
      </c>
      <c r="B37">
        <f t="shared" si="0"/>
        <v>1.6180339887499087</v>
      </c>
      <c r="D37" s="1">
        <v>10</v>
      </c>
      <c r="E37" s="4">
        <f t="shared" si="4"/>
        <v>5.061450555555556</v>
      </c>
      <c r="F37" s="1">
        <f t="shared" si="5"/>
        <v>290</v>
      </c>
      <c r="G37" s="1">
        <f t="shared" si="6"/>
        <v>3.4201612592233954</v>
      </c>
      <c r="H37" s="1">
        <f t="shared" si="7"/>
        <v>-9.3969408299141399</v>
      </c>
    </row>
    <row r="38" spans="1:8">
      <c r="A38">
        <f t="shared" si="3"/>
        <v>14930352</v>
      </c>
      <c r="B38">
        <f t="shared" si="0"/>
        <v>1.6180339887498896</v>
      </c>
      <c r="D38" s="1">
        <v>10</v>
      </c>
      <c r="E38" s="4">
        <f t="shared" si="4"/>
        <v>5.2359833333333334</v>
      </c>
      <c r="F38" s="1">
        <f t="shared" si="5"/>
        <v>300</v>
      </c>
      <c r="G38" s="1">
        <f t="shared" si="6"/>
        <v>4.9999616986815649</v>
      </c>
      <c r="H38" s="1">
        <f t="shared" si="7"/>
        <v>-8.6602761510079667</v>
      </c>
    </row>
    <row r="39" spans="1:8">
      <c r="A39">
        <f t="shared" si="3"/>
        <v>24157817</v>
      </c>
      <c r="B39">
        <f t="shared" si="0"/>
        <v>1.6180339887498969</v>
      </c>
      <c r="D39" s="1">
        <v>10</v>
      </c>
      <c r="E39" s="4">
        <f t="shared" si="4"/>
        <v>5.4105161111111109</v>
      </c>
      <c r="F39" s="1">
        <f t="shared" si="5"/>
        <v>310</v>
      </c>
      <c r="G39" s="1">
        <f t="shared" si="6"/>
        <v>6.427841088020946</v>
      </c>
      <c r="H39" s="1">
        <f t="shared" si="7"/>
        <v>-7.6604738069619236</v>
      </c>
    </row>
    <row r="40" spans="1:8">
      <c r="A40">
        <f t="shared" si="3"/>
        <v>39088169</v>
      </c>
      <c r="B40">
        <f t="shared" si="0"/>
        <v>1.618033988749894</v>
      </c>
      <c r="D40" s="1">
        <v>10</v>
      </c>
      <c r="E40" s="4">
        <f t="shared" si="4"/>
        <v>5.5850488888888892</v>
      </c>
      <c r="F40" s="1">
        <f t="shared" si="5"/>
        <v>320</v>
      </c>
      <c r="G40" s="1">
        <f t="shared" si="6"/>
        <v>7.6604141076442698</v>
      </c>
      <c r="H40" s="1">
        <f t="shared" si="7"/>
        <v>-6.4279122348865849</v>
      </c>
    </row>
    <row r="41" spans="1:8">
      <c r="A41">
        <f t="shared" si="3"/>
        <v>63245986</v>
      </c>
      <c r="B41">
        <f t="shared" si="0"/>
        <v>1.6180339887498951</v>
      </c>
      <c r="D41" s="1">
        <v>10</v>
      </c>
      <c r="E41" s="4">
        <f t="shared" si="4"/>
        <v>5.7595816666666666</v>
      </c>
      <c r="F41" s="1">
        <f t="shared" si="5"/>
        <v>330</v>
      </c>
      <c r="G41" s="1">
        <f t="shared" si="6"/>
        <v>8.6602297131687997</v>
      </c>
      <c r="H41" s="1">
        <f t="shared" si="7"/>
        <v>-5.0000421313373211</v>
      </c>
    </row>
    <row r="42" spans="1:8">
      <c r="A42">
        <f t="shared" si="3"/>
        <v>102334155</v>
      </c>
      <c r="B42">
        <f t="shared" si="0"/>
        <v>1.6180339887498947</v>
      </c>
      <c r="D42" s="1">
        <v>10</v>
      </c>
      <c r="E42" s="4">
        <f t="shared" si="4"/>
        <v>5.934114444444444</v>
      </c>
      <c r="F42" s="1">
        <f t="shared" si="5"/>
        <v>340</v>
      </c>
      <c r="G42" s="1">
        <f t="shared" si="6"/>
        <v>9.396909064541326</v>
      </c>
      <c r="H42" s="1">
        <f t="shared" si="7"/>
        <v>-3.4202485337678428</v>
      </c>
    </row>
    <row r="43" spans="1:8">
      <c r="A43">
        <f t="shared" si="3"/>
        <v>165580141</v>
      </c>
      <c r="B43">
        <f t="shared" si="0"/>
        <v>1.6180339887498949</v>
      </c>
      <c r="D43" s="1">
        <v>10</v>
      </c>
      <c r="E43" s="4">
        <f t="shared" si="4"/>
        <v>6.1086472222222215</v>
      </c>
      <c r="F43" s="1">
        <f t="shared" si="5"/>
        <v>350</v>
      </c>
      <c r="G43" s="1">
        <f t="shared" si="6"/>
        <v>9.8480685701653652</v>
      </c>
      <c r="H43" s="1">
        <f t="shared" si="7"/>
        <v>-1.7365325903423394</v>
      </c>
    </row>
    <row r="44" spans="1:8">
      <c r="A44">
        <f t="shared" si="3"/>
        <v>267914296</v>
      </c>
      <c r="B44">
        <f t="shared" si="0"/>
        <v>1.6180339887498949</v>
      </c>
      <c r="D44" s="1">
        <v>10</v>
      </c>
      <c r="E44" s="4">
        <f t="shared" si="4"/>
        <v>6.2831799999999998</v>
      </c>
      <c r="F44" s="1">
        <f t="shared" si="5"/>
        <v>360</v>
      </c>
      <c r="G44" s="1">
        <f t="shared" si="6"/>
        <v>9.9999999998591687</v>
      </c>
      <c r="H44" s="1">
        <f t="shared" si="7"/>
        <v>-5.3071795866868753E-5</v>
      </c>
    </row>
    <row r="45" spans="1:8">
      <c r="A45">
        <f t="shared" si="3"/>
        <v>433494437</v>
      </c>
      <c r="B45">
        <f t="shared" si="0"/>
        <v>1.6180339887498949</v>
      </c>
      <c r="D45" s="1"/>
      <c r="E45" s="1"/>
      <c r="F45" s="1"/>
      <c r="G45" s="1"/>
      <c r="H45" s="1"/>
    </row>
    <row r="46" spans="1:8">
      <c r="A46">
        <f t="shared" si="3"/>
        <v>701408733</v>
      </c>
      <c r="B46">
        <f t="shared" si="0"/>
        <v>1.6180339887498949</v>
      </c>
      <c r="D46" s="1"/>
      <c r="E46" s="1"/>
      <c r="F46" s="1"/>
      <c r="G46" s="1"/>
      <c r="H46" s="1"/>
    </row>
    <row r="47" spans="1:8">
      <c r="A47">
        <f t="shared" si="3"/>
        <v>1134903170</v>
      </c>
      <c r="B47">
        <f t="shared" si="0"/>
        <v>1.6180339887498949</v>
      </c>
      <c r="D47" s="1"/>
      <c r="E47" s="1"/>
      <c r="F47" s="1"/>
      <c r="G47" s="1"/>
      <c r="H47" s="1"/>
    </row>
    <row r="48" spans="1:8">
      <c r="A48">
        <f t="shared" si="3"/>
        <v>1836311903</v>
      </c>
      <c r="B48">
        <f t="shared" si="0"/>
        <v>1.6180339887498949</v>
      </c>
      <c r="D48" s="1"/>
      <c r="E48" s="1"/>
      <c r="F48" s="1"/>
      <c r="G48" s="1"/>
      <c r="H48" s="1"/>
    </row>
    <row r="49" spans="1:10">
      <c r="A49">
        <f t="shared" si="3"/>
        <v>2971215073</v>
      </c>
      <c r="B49">
        <f t="shared" si="0"/>
        <v>1.6180339887498949</v>
      </c>
      <c r="D49" s="1"/>
      <c r="E49" s="1"/>
      <c r="F49" s="1"/>
      <c r="G49" s="1"/>
      <c r="H49" s="1"/>
    </row>
    <row r="50" spans="1:10">
      <c r="A50">
        <f t="shared" si="3"/>
        <v>4807526976</v>
      </c>
      <c r="B50">
        <f t="shared" si="0"/>
        <v>1.6180339887498949</v>
      </c>
      <c r="D50" s="1"/>
      <c r="E50" s="1"/>
      <c r="F50" s="1"/>
      <c r="G50" s="1"/>
      <c r="H50" s="1"/>
    </row>
    <row r="51" spans="1:10">
      <c r="D51" s="1"/>
      <c r="E51" s="1"/>
      <c r="F51" s="1"/>
      <c r="G51" s="1"/>
      <c r="H51" s="1"/>
    </row>
    <row r="52" spans="1:10" ht="25">
      <c r="D52" t="s">
        <v>9</v>
      </c>
      <c r="G52" s="2"/>
      <c r="H52" s="2"/>
    </row>
    <row r="53" spans="1:10">
      <c r="D53" t="s">
        <v>10</v>
      </c>
      <c r="G53" s="1"/>
      <c r="H53" s="1"/>
      <c r="I53" s="1"/>
    </row>
    <row r="54" spans="1:10">
      <c r="D54" s="3">
        <v>1.618033989</v>
      </c>
      <c r="F54" s="1" t="s">
        <v>13</v>
      </c>
      <c r="G54" s="1" t="s">
        <v>7</v>
      </c>
      <c r="H54" s="1" t="s">
        <v>6</v>
      </c>
      <c r="I54" t="s">
        <v>4</v>
      </c>
      <c r="J54" t="s">
        <v>5</v>
      </c>
    </row>
    <row r="55" spans="1:10">
      <c r="D55" s="5" t="s">
        <v>14</v>
      </c>
      <c r="F55" s="1">
        <f>$D$54^(G55*2/3.14159)</f>
        <v>1.0099813497915595E-2</v>
      </c>
      <c r="G55">
        <v>-15</v>
      </c>
      <c r="H55">
        <f>G55*180/3.14159</f>
        <v>-859.43741863196669</v>
      </c>
      <c r="I55" s="1">
        <f t="shared" ref="I55:I79" si="8">F55*COS(G55)</f>
        <v>-7.6727062364948502E-3</v>
      </c>
      <c r="J55" s="1">
        <f t="shared" ref="J55:J79" si="9">F55*SIN(G55)</f>
        <v>-6.5677859055492272E-3</v>
      </c>
    </row>
    <row r="56" spans="1:10">
      <c r="F56" s="1">
        <f t="shared" ref="F56:F111" si="10">$D$54^(G56*2/3.14159)</f>
        <v>1.1771620223134363E-2</v>
      </c>
      <c r="G56">
        <f>G55+0.5</f>
        <v>-14.5</v>
      </c>
      <c r="H56">
        <f>G56*180/3.14159</f>
        <v>-830.78950467756772</v>
      </c>
      <c r="I56" s="1">
        <f t="shared" si="8"/>
        <v>-4.1780336766110556E-3</v>
      </c>
      <c r="J56" s="1">
        <f t="shared" si="9"/>
        <v>-1.1005229542122682E-2</v>
      </c>
    </row>
    <row r="57" spans="1:10">
      <c r="F57" s="1">
        <f t="shared" si="10"/>
        <v>1.3720158565928422E-2</v>
      </c>
      <c r="G57">
        <f t="shared" ref="G57:G111" si="11">G56+0.5</f>
        <v>-14</v>
      </c>
      <c r="H57">
        <f>G57*180/3.14159</f>
        <v>-802.14159072316886</v>
      </c>
      <c r="I57" s="1">
        <f t="shared" si="8"/>
        <v>1.8760563156754321E-3</v>
      </c>
      <c r="J57" s="1">
        <f t="shared" si="9"/>
        <v>-1.3591289996708679E-2</v>
      </c>
    </row>
    <row r="58" spans="1:10">
      <c r="F58" s="1">
        <f t="shared" si="10"/>
        <v>1.5991235488915265E-2</v>
      </c>
      <c r="G58">
        <f t="shared" si="11"/>
        <v>-13.5</v>
      </c>
      <c r="H58">
        <f t="shared" ref="H58:H111" si="12">G58*180/3.14159</f>
        <v>-773.49367676877</v>
      </c>
      <c r="I58" s="1">
        <f t="shared" si="8"/>
        <v>9.5135164242101545E-3</v>
      </c>
      <c r="J58" s="1">
        <f t="shared" si="9"/>
        <v>-1.2853506047309686E-2</v>
      </c>
    </row>
    <row r="59" spans="1:10">
      <c r="F59" s="1">
        <f t="shared" si="10"/>
        <v>1.8638240311374919E-2</v>
      </c>
      <c r="G59">
        <f t="shared" si="11"/>
        <v>-13</v>
      </c>
      <c r="H59">
        <f t="shared" si="12"/>
        <v>-744.84576281437114</v>
      </c>
      <c r="I59" s="1">
        <f t="shared" si="8"/>
        <v>1.6913211182452474E-2</v>
      </c>
      <c r="J59" s="1">
        <f t="shared" si="9"/>
        <v>-7.8311742032932483E-3</v>
      </c>
    </row>
    <row r="60" spans="1:10">
      <c r="F60" s="1">
        <f t="shared" si="10"/>
        <v>2.1723399805184496E-2</v>
      </c>
      <c r="G60">
        <f t="shared" si="11"/>
        <v>-12.5</v>
      </c>
      <c r="H60">
        <f t="shared" si="12"/>
        <v>-716.19784885997217</v>
      </c>
      <c r="I60" s="1">
        <f t="shared" si="8"/>
        <v>2.1675570943521405E-2</v>
      </c>
      <c r="J60" s="1">
        <f t="shared" si="9"/>
        <v>1.4407370919985391E-3</v>
      </c>
    </row>
    <row r="61" spans="1:10">
      <c r="F61" s="1">
        <f t="shared" si="10"/>
        <v>2.5319241044868664E-2</v>
      </c>
      <c r="G61">
        <f t="shared" si="11"/>
        <v>-12</v>
      </c>
      <c r="H61">
        <f t="shared" si="12"/>
        <v>-687.54993490557331</v>
      </c>
      <c r="I61" s="1">
        <f t="shared" si="8"/>
        <v>2.1365741787814623E-2</v>
      </c>
      <c r="J61" s="1">
        <f t="shared" si="9"/>
        <v>1.358561904900156E-2</v>
      </c>
    </row>
    <row r="62" spans="1:10">
      <c r="F62" s="1">
        <f t="shared" si="10"/>
        <v>2.9510296400988123E-2</v>
      </c>
      <c r="G62">
        <f t="shared" si="11"/>
        <v>-11.5</v>
      </c>
      <c r="H62">
        <f t="shared" si="12"/>
        <v>-658.90202095117445</v>
      </c>
      <c r="I62" s="1">
        <f t="shared" si="8"/>
        <v>1.4262466682809262E-2</v>
      </c>
      <c r="J62" s="1">
        <f t="shared" si="9"/>
        <v>2.5834853159945156E-2</v>
      </c>
    </row>
    <row r="63" spans="1:10">
      <c r="F63" s="1">
        <f t="shared" si="10"/>
        <v>3.4395090758483279E-2</v>
      </c>
      <c r="G63">
        <f t="shared" si="11"/>
        <v>-11</v>
      </c>
      <c r="H63">
        <f t="shared" si="12"/>
        <v>-630.25410699677559</v>
      </c>
      <c r="I63" s="1">
        <f t="shared" si="8"/>
        <v>1.5222228396864361E-4</v>
      </c>
      <c r="J63" s="1">
        <f t="shared" si="9"/>
        <v>3.4394753911905884E-2</v>
      </c>
    </row>
    <row r="64" spans="1:10">
      <c r="F64" s="1">
        <f t="shared" si="10"/>
        <v>4.0088457676239711E-2</v>
      </c>
      <c r="G64">
        <f t="shared" si="11"/>
        <v>-10.5</v>
      </c>
      <c r="H64">
        <f t="shared" si="12"/>
        <v>-601.60619304237662</v>
      </c>
      <c r="I64" s="1">
        <f t="shared" si="8"/>
        <v>-1.9063542011456398E-2</v>
      </c>
      <c r="J64" s="1">
        <f t="shared" si="9"/>
        <v>3.5265646241591821E-2</v>
      </c>
    </row>
    <row r="65" spans="6:10">
      <c r="F65" s="1">
        <f t="shared" si="10"/>
        <v>4.6724238937014238E-2</v>
      </c>
      <c r="G65">
        <f t="shared" si="11"/>
        <v>-10</v>
      </c>
      <c r="H65">
        <f t="shared" si="12"/>
        <v>-572.95827908797776</v>
      </c>
      <c r="I65" s="1">
        <f t="shared" si="8"/>
        <v>-3.9204978609814055E-2</v>
      </c>
      <c r="J65" s="1">
        <f t="shared" si="9"/>
        <v>2.5418972371974831E-2</v>
      </c>
    </row>
    <row r="66" spans="6:10">
      <c r="F66" s="1">
        <f t="shared" si="10"/>
        <v>5.4458430949743043E-2</v>
      </c>
      <c r="G66">
        <f t="shared" si="11"/>
        <v>-9.5</v>
      </c>
      <c r="H66">
        <f t="shared" si="12"/>
        <v>-544.3103651335789</v>
      </c>
      <c r="I66" s="1">
        <f t="shared" si="8"/>
        <v>-5.4304431013226857E-2</v>
      </c>
      <c r="J66" s="1">
        <f t="shared" si="9"/>
        <v>4.0926121044652635E-3</v>
      </c>
    </row>
    <row r="67" spans="6:10">
      <c r="F67" s="1">
        <f t="shared" si="10"/>
        <v>6.3472851971025548E-2</v>
      </c>
      <c r="G67">
        <f t="shared" si="11"/>
        <v>-9</v>
      </c>
      <c r="H67">
        <f t="shared" si="12"/>
        <v>-515.66245117918004</v>
      </c>
      <c r="I67" s="1">
        <f t="shared" si="8"/>
        <v>-5.7832036238927839E-2</v>
      </c>
      <c r="J67" s="1">
        <f t="shared" si="9"/>
        <v>-2.6158335608273294E-2</v>
      </c>
    </row>
    <row r="68" spans="6:10">
      <c r="F68" s="1">
        <f t="shared" si="10"/>
        <v>7.3979416356187336E-2</v>
      </c>
      <c r="G68">
        <f t="shared" si="11"/>
        <v>-8.5</v>
      </c>
      <c r="H68">
        <f t="shared" si="12"/>
        <v>-487.01453722478112</v>
      </c>
      <c r="I68" s="1">
        <f t="shared" si="8"/>
        <v>-4.4536489200101101E-2</v>
      </c>
      <c r="J68" s="1">
        <f t="shared" si="9"/>
        <v>-5.9071610559823032E-2</v>
      </c>
    </row>
    <row r="69" spans="6:10">
      <c r="F69" s="1">
        <f t="shared" si="10"/>
        <v>8.6225116320603409E-2</v>
      </c>
      <c r="G69">
        <f t="shared" si="11"/>
        <v>-8</v>
      </c>
      <c r="H69">
        <f t="shared" si="12"/>
        <v>-458.36662327038221</v>
      </c>
      <c r="I69" s="1">
        <f t="shared" si="8"/>
        <v>-1.2545757339799431E-2</v>
      </c>
      <c r="J69" s="1">
        <f t="shared" si="9"/>
        <v>-8.530752989784933E-2</v>
      </c>
    </row>
    <row r="70" spans="6:10">
      <c r="F70" s="1">
        <f t="shared" si="10"/>
        <v>0.10049782832437523</v>
      </c>
      <c r="G70">
        <f t="shared" si="11"/>
        <v>-7.5</v>
      </c>
      <c r="H70">
        <f t="shared" si="12"/>
        <v>-429.71870931598335</v>
      </c>
      <c r="I70" s="1">
        <f t="shared" si="8"/>
        <v>3.4836096662949671E-2</v>
      </c>
      <c r="J70" s="1">
        <f t="shared" si="9"/>
        <v>-9.4266960634175667E-2</v>
      </c>
    </row>
    <row r="71" spans="6:10">
      <c r="F71" s="1">
        <f t="shared" si="10"/>
        <v>0.11713308057900818</v>
      </c>
      <c r="G71">
        <f t="shared" si="11"/>
        <v>-7</v>
      </c>
      <c r="H71">
        <f t="shared" si="12"/>
        <v>-401.07079536158443</v>
      </c>
      <c r="I71" s="1">
        <f t="shared" si="8"/>
        <v>8.8306893506690215E-2</v>
      </c>
      <c r="J71" s="1">
        <f t="shared" si="9"/>
        <v>-7.6954864207056425E-2</v>
      </c>
    </row>
    <row r="72" spans="6:10">
      <c r="F72" s="1">
        <f t="shared" si="10"/>
        <v>0.13652194076914861</v>
      </c>
      <c r="G72">
        <f t="shared" si="11"/>
        <v>-6.5</v>
      </c>
      <c r="H72">
        <f t="shared" si="12"/>
        <v>-372.42288140718557</v>
      </c>
      <c r="I72" s="1">
        <f t="shared" si="8"/>
        <v>0.13332563799552469</v>
      </c>
      <c r="J72" s="1">
        <f t="shared" si="9"/>
        <v>-2.9368598271984705E-2</v>
      </c>
    </row>
    <row r="73" spans="6:10">
      <c r="F73" s="1">
        <f t="shared" si="10"/>
        <v>0.15912020941687033</v>
      </c>
      <c r="G73">
        <f t="shared" si="11"/>
        <v>-6</v>
      </c>
      <c r="H73">
        <f t="shared" si="12"/>
        <v>-343.77496745278665</v>
      </c>
      <c r="I73" s="1">
        <f t="shared" si="8"/>
        <v>0.15278249708766264</v>
      </c>
      <c r="J73" s="1">
        <f t="shared" si="9"/>
        <v>4.4460652587732234E-2</v>
      </c>
    </row>
    <row r="74" spans="6:10">
      <c r="F74" s="1">
        <f t="shared" si="10"/>
        <v>0.18545913500953054</v>
      </c>
      <c r="G74">
        <f t="shared" si="11"/>
        <v>-5.5</v>
      </c>
      <c r="H74">
        <f t="shared" si="12"/>
        <v>-315.1270534983878</v>
      </c>
      <c r="I74" s="1">
        <f t="shared" si="8"/>
        <v>0.13142928334745632</v>
      </c>
      <c r="J74" s="1">
        <f t="shared" si="9"/>
        <v>0.13084889849462744</v>
      </c>
    </row>
    <row r="75" spans="6:10">
      <c r="F75" s="1">
        <f t="shared" si="10"/>
        <v>0.21615790278639882</v>
      </c>
      <c r="G75">
        <f t="shared" si="11"/>
        <v>-5</v>
      </c>
      <c r="H75">
        <f t="shared" si="12"/>
        <v>-286.47913954398888</v>
      </c>
      <c r="I75" s="1">
        <f t="shared" si="8"/>
        <v>6.1315823109537489E-2</v>
      </c>
      <c r="J75" s="1">
        <f t="shared" si="9"/>
        <v>0.20727906014215269</v>
      </c>
    </row>
    <row r="76" spans="6:10">
      <c r="F76" s="1">
        <f t="shared" si="10"/>
        <v>0.25193819077508978</v>
      </c>
      <c r="G76">
        <f t="shared" si="11"/>
        <v>-4.5</v>
      </c>
      <c r="H76">
        <f t="shared" si="12"/>
        <v>-257.83122558959002</v>
      </c>
      <c r="I76" s="1">
        <f t="shared" si="8"/>
        <v>-5.3107512331579336E-2</v>
      </c>
      <c r="J76" s="1">
        <f t="shared" si="9"/>
        <v>0.24627716927270515</v>
      </c>
    </row>
    <row r="77" spans="6:10">
      <c r="F77" s="1">
        <f t="shared" si="10"/>
        <v>0.29364113526650759</v>
      </c>
      <c r="G77">
        <f t="shared" si="11"/>
        <v>-4</v>
      </c>
      <c r="H77">
        <f t="shared" si="12"/>
        <v>-229.1833116351911</v>
      </c>
      <c r="I77" s="1">
        <f t="shared" si="8"/>
        <v>-0.19193665489010167</v>
      </c>
      <c r="J77" s="1">
        <f t="shared" si="9"/>
        <v>0.22222834389474583</v>
      </c>
    </row>
    <row r="78" spans="6:10">
      <c r="F78" s="1">
        <f t="shared" si="10"/>
        <v>0.34224710455898405</v>
      </c>
      <c r="G78">
        <f t="shared" si="11"/>
        <v>-3.5</v>
      </c>
      <c r="H78">
        <f t="shared" si="12"/>
        <v>-200.53539768079222</v>
      </c>
      <c r="I78" s="1">
        <f t="shared" si="8"/>
        <v>-0.32049958977017301</v>
      </c>
      <c r="J78" s="1">
        <f t="shared" si="9"/>
        <v>0.12005454400462723</v>
      </c>
    </row>
    <row r="79" spans="6:10">
      <c r="F79" s="1">
        <f t="shared" si="10"/>
        <v>0.39889874582012702</v>
      </c>
      <c r="G79">
        <f t="shared" si="11"/>
        <v>-3</v>
      </c>
      <c r="H79">
        <f t="shared" si="12"/>
        <v>-171.88748372639333</v>
      </c>
      <c r="I79" s="1">
        <f t="shared" si="8"/>
        <v>-0.39490676526525403</v>
      </c>
      <c r="J79" s="1">
        <f t="shared" si="9"/>
        <v>-5.629259422520725E-2</v>
      </c>
    </row>
    <row r="80" spans="6:10">
      <c r="F80" s="1">
        <f t="shared" si="10"/>
        <v>0.46492784686056265</v>
      </c>
      <c r="G80">
        <f t="shared" si="11"/>
        <v>-2.5</v>
      </c>
      <c r="H80">
        <f t="shared" si="12"/>
        <v>-143.23956977199444</v>
      </c>
      <c r="I80" s="1">
        <f t="shared" ref="I80:I91" si="13">F80*COS(G80)</f>
        <v>-0.37247397620232225</v>
      </c>
      <c r="J80" s="1">
        <f t="shared" ref="J80:J91" si="14">F80*SIN(G80)</f>
        <v>-0.27824636536427688</v>
      </c>
    </row>
    <row r="81" spans="6:10">
      <c r="F81" s="1">
        <f t="shared" si="10"/>
        <v>0.5418866442961181</v>
      </c>
      <c r="G81">
        <f t="shared" si="11"/>
        <v>-2</v>
      </c>
      <c r="H81">
        <f t="shared" si="12"/>
        <v>-114.59165581759555</v>
      </c>
      <c r="I81" s="1">
        <f t="shared" si="13"/>
        <v>-0.22550441279097616</v>
      </c>
      <c r="J81" s="1">
        <f t="shared" si="14"/>
        <v>-0.49273613128966365</v>
      </c>
    </row>
    <row r="82" spans="6:10">
      <c r="F82" s="1">
        <f t="shared" si="10"/>
        <v>0.63158431410234295</v>
      </c>
      <c r="G82">
        <f t="shared" si="11"/>
        <v>-1.5</v>
      </c>
      <c r="H82">
        <f t="shared" si="12"/>
        <v>-85.943741863196664</v>
      </c>
      <c r="I82" s="1">
        <f t="shared" si="13"/>
        <v>4.4676506996815253E-2</v>
      </c>
      <c r="J82" s="1">
        <f t="shared" si="14"/>
        <v>-0.63000218693484744</v>
      </c>
    </row>
    <row r="83" spans="6:10">
      <c r="F83" s="1">
        <f t="shared" si="10"/>
        <v>0.73612950239486941</v>
      </c>
      <c r="G83">
        <f t="shared" si="11"/>
        <v>-1</v>
      </c>
      <c r="H83">
        <f t="shared" si="12"/>
        <v>-57.295827908797776</v>
      </c>
      <c r="I83" s="1">
        <f t="shared" si="13"/>
        <v>0.39773246756151426</v>
      </c>
      <c r="J83" s="1">
        <f t="shared" si="14"/>
        <v>-0.61943161732635754</v>
      </c>
    </row>
    <row r="84" spans="6:10">
      <c r="F84" s="1">
        <f t="shared" si="10"/>
        <v>0.85797989626498206</v>
      </c>
      <c r="G84">
        <f t="shared" si="11"/>
        <v>-0.5</v>
      </c>
      <c r="H84">
        <f t="shared" si="12"/>
        <v>-28.647913954398888</v>
      </c>
      <c r="I84" s="1">
        <f t="shared" si="13"/>
        <v>0.75294819541465918</v>
      </c>
      <c r="J84" s="1">
        <f t="shared" si="14"/>
        <v>-0.41133747387841724</v>
      </c>
    </row>
    <row r="85" spans="6:10">
      <c r="F85" s="1">
        <f t="shared" si="10"/>
        <v>1</v>
      </c>
      <c r="G85">
        <f t="shared" si="11"/>
        <v>0</v>
      </c>
      <c r="H85">
        <f t="shared" si="12"/>
        <v>0</v>
      </c>
      <c r="I85" s="1">
        <f t="shared" si="13"/>
        <v>1</v>
      </c>
      <c r="J85" s="1">
        <f t="shared" si="14"/>
        <v>0</v>
      </c>
    </row>
    <row r="86" spans="6:10">
      <c r="F86" s="1">
        <f t="shared" si="10"/>
        <v>1.1655284749133048</v>
      </c>
      <c r="G86">
        <f t="shared" si="11"/>
        <v>0.5</v>
      </c>
      <c r="H86">
        <f t="shared" si="12"/>
        <v>28.647913954398888</v>
      </c>
      <c r="I86" s="1">
        <f t="shared" si="13"/>
        <v>1.022847464970597</v>
      </c>
      <c r="J86" s="1">
        <f t="shared" si="14"/>
        <v>0.55878411684384643</v>
      </c>
    </row>
    <row r="87" spans="6:10">
      <c r="F87" s="1">
        <f t="shared" si="10"/>
        <v>1.3584566258337341</v>
      </c>
      <c r="G87">
        <f t="shared" si="11"/>
        <v>1</v>
      </c>
      <c r="H87">
        <f t="shared" si="12"/>
        <v>57.295827908797776</v>
      </c>
      <c r="I87" s="1">
        <f t="shared" si="13"/>
        <v>0.73397724735981928</v>
      </c>
      <c r="J87" s="1">
        <f t="shared" si="14"/>
        <v>1.1431018347591244</v>
      </c>
    </row>
    <row r="88" spans="6:10">
      <c r="F88" s="1">
        <f t="shared" si="10"/>
        <v>1.5833198793438659</v>
      </c>
      <c r="G88">
        <f t="shared" si="11"/>
        <v>1.5</v>
      </c>
      <c r="H88">
        <f t="shared" si="12"/>
        <v>85.943741863196664</v>
      </c>
      <c r="I88" s="1">
        <f t="shared" si="13"/>
        <v>0.11199961760963008</v>
      </c>
      <c r="J88" s="1">
        <f t="shared" si="14"/>
        <v>1.5793536418360425</v>
      </c>
    </row>
    <row r="89" spans="6:10">
      <c r="F89" s="1">
        <f t="shared" si="10"/>
        <v>1.8454044042715738</v>
      </c>
      <c r="G89">
        <f t="shared" si="11"/>
        <v>2</v>
      </c>
      <c r="H89">
        <f t="shared" si="12"/>
        <v>114.59165581759555</v>
      </c>
      <c r="I89" s="1">
        <f t="shared" si="13"/>
        <v>-0.76795920498777936</v>
      </c>
      <c r="J89" s="1">
        <f t="shared" si="14"/>
        <v>1.6780214762569221</v>
      </c>
    </row>
    <row r="90" spans="6:10">
      <c r="F90" s="1">
        <f t="shared" si="10"/>
        <v>2.150871380908943</v>
      </c>
      <c r="G90">
        <f t="shared" si="11"/>
        <v>2.5</v>
      </c>
      <c r="H90">
        <f t="shared" si="12"/>
        <v>143.23956977199444</v>
      </c>
      <c r="I90" s="1">
        <f t="shared" si="13"/>
        <v>-1.7231568746778165</v>
      </c>
      <c r="J90" s="1">
        <f t="shared" si="14"/>
        <v>1.287236607024413</v>
      </c>
    </row>
    <row r="91" spans="6:10">
      <c r="F91" s="1">
        <f t="shared" si="10"/>
        <v>2.5069018403254741</v>
      </c>
      <c r="G91">
        <f t="shared" si="11"/>
        <v>3</v>
      </c>
      <c r="H91">
        <f t="shared" si="12"/>
        <v>171.88748372639333</v>
      </c>
      <c r="I91" s="1">
        <f t="shared" si="13"/>
        <v>-2.4818140116360672</v>
      </c>
      <c r="J91" s="1">
        <f t="shared" si="14"/>
        <v>0.35377400791202684</v>
      </c>
    </row>
    <row r="92" spans="6:10">
      <c r="F92" s="1">
        <f t="shared" si="10"/>
        <v>2.9218654787119069</v>
      </c>
      <c r="G92">
        <f t="shared" si="11"/>
        <v>3.5</v>
      </c>
      <c r="H92">
        <f t="shared" si="12"/>
        <v>200.53539768079222</v>
      </c>
      <c r="I92" s="1">
        <f t="shared" ref="I92:I111" si="15">F92*COS(G92)</f>
        <v>-2.7362004669038891</v>
      </c>
      <c r="J92" s="1">
        <f t="shared" ref="J92:J111" si="16">F92*SIN(G92)</f>
        <v>-1.0249414034974389</v>
      </c>
    </row>
    <row r="93" spans="6:10">
      <c r="F93" s="1">
        <f t="shared" si="10"/>
        <v>3.4055174153049221</v>
      </c>
      <c r="G93">
        <f t="shared" si="11"/>
        <v>4</v>
      </c>
      <c r="H93">
        <f t="shared" si="12"/>
        <v>229.1833116351911</v>
      </c>
      <c r="I93" s="1">
        <f t="shared" si="15"/>
        <v>-2.2259947342539981</v>
      </c>
      <c r="J93" s="1">
        <f t="shared" si="16"/>
        <v>-2.577304077717371</v>
      </c>
    </row>
    <row r="94" spans="6:10">
      <c r="F94" s="1">
        <f t="shared" si="10"/>
        <v>3.9692275193510449</v>
      </c>
      <c r="G94">
        <f t="shared" si="11"/>
        <v>4.5</v>
      </c>
      <c r="H94">
        <f t="shared" si="12"/>
        <v>257.83122558959002</v>
      </c>
      <c r="I94" s="1">
        <f t="shared" si="15"/>
        <v>-0.83669648806425412</v>
      </c>
      <c r="J94" s="1">
        <f t="shared" si="16"/>
        <v>-3.8800394440307682</v>
      </c>
    </row>
    <row r="95" spans="6:10">
      <c r="F95" s="1">
        <f t="shared" si="10"/>
        <v>4.6262476972131434</v>
      </c>
      <c r="G95">
        <f t="shared" si="11"/>
        <v>5</v>
      </c>
      <c r="H95">
        <f t="shared" si="12"/>
        <v>286.47913954398888</v>
      </c>
      <c r="I95" s="1">
        <f t="shared" si="15"/>
        <v>1.3122915322856981</v>
      </c>
      <c r="J95" s="1">
        <f t="shared" si="16"/>
        <v>-4.4362212174621281</v>
      </c>
    </row>
    <row r="96" spans="6:10">
      <c r="F96" s="1">
        <f t="shared" si="10"/>
        <v>5.3920234231040229</v>
      </c>
      <c r="G96">
        <f t="shared" si="11"/>
        <v>5.5</v>
      </c>
      <c r="H96">
        <f t="shared" si="12"/>
        <v>315.1270534983878</v>
      </c>
      <c r="I96" s="1">
        <f t="shared" si="15"/>
        <v>3.8211640222243148</v>
      </c>
      <c r="J96" s="1">
        <f t="shared" si="16"/>
        <v>-3.8042899614199914</v>
      </c>
    </row>
    <row r="97" spans="6:10">
      <c r="F97" s="1">
        <f t="shared" si="10"/>
        <v>6.2845568370272487</v>
      </c>
      <c r="G97">
        <f t="shared" si="11"/>
        <v>6</v>
      </c>
      <c r="H97">
        <f t="shared" si="12"/>
        <v>343.77496745278665</v>
      </c>
      <c r="I97" s="1">
        <f t="shared" si="15"/>
        <v>6.0342447396789707</v>
      </c>
      <c r="J97" s="1">
        <f t="shared" si="16"/>
        <v>-1.7560025795774343</v>
      </c>
    </row>
    <row r="98" spans="6:10">
      <c r="F98" s="1">
        <f t="shared" si="10"/>
        <v>7.3248299457663526</v>
      </c>
      <c r="G98">
        <f t="shared" si="11"/>
        <v>6.5</v>
      </c>
      <c r="H98">
        <f t="shared" si="12"/>
        <v>372.42288140718557</v>
      </c>
      <c r="I98" s="1">
        <f t="shared" si="15"/>
        <v>7.1533382855974894</v>
      </c>
      <c r="J98" s="1">
        <f t="shared" si="16"/>
        <v>1.5757173306785321</v>
      </c>
    </row>
    <row r="99" spans="6:10">
      <c r="F99" s="1">
        <f t="shared" si="10"/>
        <v>8.5372978756883597</v>
      </c>
      <c r="G99">
        <f t="shared" si="11"/>
        <v>7</v>
      </c>
      <c r="H99">
        <f t="shared" si="12"/>
        <v>401.07079536158443</v>
      </c>
      <c r="I99" s="1">
        <f t="shared" si="15"/>
        <v>6.4362881144817594</v>
      </c>
      <c r="J99" s="1">
        <f t="shared" si="16"/>
        <v>5.6088902935976384</v>
      </c>
    </row>
    <row r="100" spans="6:10">
      <c r="F100" s="1">
        <f t="shared" si="10"/>
        <v>9.9504637729316503</v>
      </c>
      <c r="G100">
        <f t="shared" si="11"/>
        <v>7.5</v>
      </c>
      <c r="H100">
        <f t="shared" si="12"/>
        <v>429.71870931598335</v>
      </c>
      <c r="I100" s="1">
        <f t="shared" si="15"/>
        <v>3.449182172536073</v>
      </c>
      <c r="J100" s="1">
        <f t="shared" si="16"/>
        <v>9.3335347879077695</v>
      </c>
    </row>
    <row r="101" spans="6:10">
      <c r="F101" s="1">
        <f t="shared" si="10"/>
        <v>11.597548865945118</v>
      </c>
      <c r="G101">
        <f t="shared" si="11"/>
        <v>8</v>
      </c>
      <c r="H101">
        <f t="shared" si="12"/>
        <v>458.36662327038221</v>
      </c>
      <c r="I101" s="1">
        <f t="shared" si="15"/>
        <v>-1.6874437520920622</v>
      </c>
      <c r="J101" s="1">
        <f t="shared" si="16"/>
        <v>11.474130611140453</v>
      </c>
    </row>
    <row r="102" spans="6:10">
      <c r="F102" s="1">
        <f t="shared" si="10"/>
        <v>13.517273442457538</v>
      </c>
      <c r="G102">
        <f t="shared" si="11"/>
        <v>8.5</v>
      </c>
      <c r="H102">
        <f t="shared" si="12"/>
        <v>487.01453722478112</v>
      </c>
      <c r="I102" s="1">
        <f t="shared" si="15"/>
        <v>-8.1375595042048978</v>
      </c>
      <c r="J102" s="1">
        <f t="shared" si="16"/>
        <v>10.793368641610106</v>
      </c>
    </row>
    <row r="103" spans="6:10">
      <c r="F103" s="1">
        <f t="shared" si="10"/>
        <v>15.75476710037365</v>
      </c>
      <c r="G103">
        <f t="shared" si="11"/>
        <v>9</v>
      </c>
      <c r="H103">
        <f t="shared" si="12"/>
        <v>515.66245117918004</v>
      </c>
      <c r="I103" s="1">
        <f t="shared" si="15"/>
        <v>-14.354645074095536</v>
      </c>
      <c r="J103" s="1">
        <f t="shared" si="16"/>
        <v>6.4928307527426501</v>
      </c>
    </row>
    <row r="104" spans="6:10">
      <c r="F104" s="1">
        <f t="shared" si="10"/>
        <v>18.362629671112813</v>
      </c>
      <c r="G104">
        <f t="shared" si="11"/>
        <v>9.5</v>
      </c>
      <c r="H104">
        <f t="shared" si="12"/>
        <v>544.3103651335789</v>
      </c>
      <c r="I104" s="1">
        <f t="shared" si="15"/>
        <v>-18.310703022579158</v>
      </c>
      <c r="J104" s="1">
        <f t="shared" si="16"/>
        <v>-1.3799721944093928</v>
      </c>
    </row>
    <row r="105" spans="6:10">
      <c r="F105" s="1">
        <f t="shared" si="10"/>
        <v>21.402167755969913</v>
      </c>
      <c r="G105">
        <f t="shared" si="11"/>
        <v>10</v>
      </c>
      <c r="H105">
        <f t="shared" si="12"/>
        <v>572.95827908797776</v>
      </c>
      <c r="I105" s="1">
        <f t="shared" si="15"/>
        <v>-17.957949624552423</v>
      </c>
      <c r="J105" s="1">
        <f t="shared" si="16"/>
        <v>-11.643231078043403</v>
      </c>
    </row>
    <row r="106" spans="6:10">
      <c r="F106" s="1">
        <f t="shared" si="10"/>
        <v>24.944835944454319</v>
      </c>
      <c r="G106">
        <f t="shared" si="11"/>
        <v>10.5</v>
      </c>
      <c r="H106">
        <f t="shared" si="12"/>
        <v>601.60619304237662</v>
      </c>
      <c r="I106" s="1">
        <f t="shared" si="15"/>
        <v>-11.862190654389819</v>
      </c>
      <c r="J106" s="1">
        <f t="shared" si="16"/>
        <v>-21.943866413525374</v>
      </c>
    </row>
    <row r="107" spans="6:10">
      <c r="F107" s="1">
        <f t="shared" si="10"/>
        <v>29.073916595302421</v>
      </c>
      <c r="G107">
        <f t="shared" si="11"/>
        <v>11</v>
      </c>
      <c r="H107">
        <f t="shared" si="12"/>
        <v>630.25410699677559</v>
      </c>
      <c r="I107" s="1">
        <f t="shared" si="15"/>
        <v>0.12867237418058627</v>
      </c>
      <c r="J107" s="1">
        <f t="shared" si="16"/>
        <v>-29.073631861374395</v>
      </c>
    </row>
    <row r="108" spans="6:10">
      <c r="F108" s="1">
        <f t="shared" si="10"/>
        <v>33.886477669079461</v>
      </c>
      <c r="G108">
        <f t="shared" si="11"/>
        <v>11.5</v>
      </c>
      <c r="H108">
        <f t="shared" si="12"/>
        <v>658.90202095117445</v>
      </c>
      <c r="I108" s="1">
        <f t="shared" si="15"/>
        <v>16.377495914843571</v>
      </c>
      <c r="J108" s="1">
        <f t="shared" si="16"/>
        <v>-29.665990567926485</v>
      </c>
    </row>
    <row r="109" spans="6:10">
      <c r="F109" s="1">
        <f t="shared" si="10"/>
        <v>39.495654637825943</v>
      </c>
      <c r="G109">
        <f t="shared" si="11"/>
        <v>12</v>
      </c>
      <c r="H109">
        <f t="shared" si="12"/>
        <v>687.54993490557331</v>
      </c>
      <c r="I109" s="1">
        <f t="shared" si="15"/>
        <v>33.328564518860738</v>
      </c>
      <c r="J109" s="1">
        <f t="shared" si="16"/>
        <v>-21.192298657355678</v>
      </c>
    </row>
    <row r="110" spans="6:10">
      <c r="F110" s="1">
        <f t="shared" si="10"/>
        <v>46.033310115727858</v>
      </c>
      <c r="G110">
        <f t="shared" si="11"/>
        <v>12.5</v>
      </c>
      <c r="H110">
        <f t="shared" si="12"/>
        <v>716.19784885997217</v>
      </c>
      <c r="I110" s="1">
        <f t="shared" si="15"/>
        <v>45.931957618367207</v>
      </c>
      <c r="J110" s="1">
        <f t="shared" si="16"/>
        <v>-3.053016468231291</v>
      </c>
    </row>
    <row r="111" spans="6:10">
      <c r="F111" s="1">
        <f t="shared" si="10"/>
        <v>53.65313373439551</v>
      </c>
      <c r="G111">
        <f t="shared" si="11"/>
        <v>13</v>
      </c>
      <c r="H111">
        <f t="shared" si="12"/>
        <v>744.84576281437114</v>
      </c>
      <c r="I111" s="1">
        <f t="shared" si="15"/>
        <v>48.687363521994151</v>
      </c>
      <c r="J111" s="1">
        <f t="shared" si="16"/>
        <v>22.543278217644449</v>
      </c>
    </row>
    <row r="143" spans="4:8">
      <c r="D143" s="1"/>
      <c r="E143" s="1"/>
      <c r="F143" s="1"/>
      <c r="G143" s="1"/>
      <c r="H143" s="1"/>
    </row>
    <row r="144" spans="4:8">
      <c r="D144" s="1"/>
      <c r="E144" s="1"/>
      <c r="F144" s="1"/>
      <c r="G144" s="1"/>
      <c r="H144" s="1"/>
    </row>
    <row r="145" spans="4:8">
      <c r="D145" s="1"/>
      <c r="E145" s="1"/>
      <c r="F145" s="1"/>
      <c r="G145" s="1"/>
      <c r="H145" s="1"/>
    </row>
    <row r="146" spans="4:8">
      <c r="D146" s="1"/>
      <c r="E146" s="1"/>
      <c r="F146" s="1"/>
      <c r="G146" s="1"/>
      <c r="H146" s="1"/>
    </row>
    <row r="147" spans="4:8">
      <c r="D147" s="1"/>
      <c r="E147" s="1"/>
      <c r="F147" s="1"/>
      <c r="G147" s="1"/>
      <c r="H147" s="1"/>
    </row>
    <row r="148" spans="4:8">
      <c r="D148" s="1"/>
      <c r="E148" s="1"/>
      <c r="F148" s="1"/>
      <c r="G148" s="1"/>
      <c r="H148" s="1"/>
    </row>
    <row r="149" spans="4:8">
      <c r="D149" s="1"/>
      <c r="E149" s="1"/>
      <c r="F149" s="1"/>
      <c r="G149" s="1"/>
      <c r="H149" s="1"/>
    </row>
    <row r="150" spans="4:8">
      <c r="D150" s="1"/>
      <c r="E150" s="1"/>
      <c r="F150" s="1"/>
      <c r="G150" s="1"/>
      <c r="H150" s="1"/>
    </row>
    <row r="151" spans="4:8">
      <c r="D151" s="1"/>
      <c r="E151" s="1"/>
      <c r="F151" s="1"/>
      <c r="G151" s="1"/>
      <c r="H151" s="1"/>
    </row>
    <row r="152" spans="4:8">
      <c r="D152" s="1"/>
      <c r="E152" s="1"/>
      <c r="F152" s="1"/>
      <c r="G152" s="1"/>
      <c r="H152" s="1"/>
    </row>
    <row r="153" spans="4:8">
      <c r="D153" s="1"/>
      <c r="E153" s="1"/>
      <c r="F153" s="1"/>
      <c r="G153" s="1"/>
      <c r="H153" s="1"/>
    </row>
    <row r="154" spans="4:8">
      <c r="D154" s="1"/>
      <c r="E154" s="1"/>
      <c r="F154" s="1"/>
      <c r="G154" s="1"/>
      <c r="H154" s="1"/>
    </row>
    <row r="155" spans="4:8">
      <c r="D155" s="1"/>
      <c r="E155" s="1"/>
      <c r="F155" s="1"/>
      <c r="G155" s="1"/>
      <c r="H155" s="1"/>
    </row>
    <row r="156" spans="4:8">
      <c r="D156" s="1"/>
      <c r="E156" s="1"/>
      <c r="F156" s="1"/>
      <c r="G156" s="1"/>
      <c r="H156" s="1"/>
    </row>
    <row r="157" spans="4:8">
      <c r="D157" s="1"/>
      <c r="E157" s="1"/>
      <c r="F157" s="1"/>
      <c r="G157" s="1"/>
      <c r="H157" s="1"/>
    </row>
    <row r="158" spans="4:8">
      <c r="D158" s="1"/>
      <c r="E158" s="1"/>
      <c r="F158" s="1"/>
      <c r="G158" s="1"/>
      <c r="H158" s="1"/>
    </row>
    <row r="159" spans="4:8">
      <c r="D159" s="1"/>
      <c r="E159" s="1"/>
      <c r="F159" s="1"/>
      <c r="G159" s="1"/>
      <c r="H159" s="1"/>
    </row>
    <row r="160" spans="4:8">
      <c r="D160" s="1"/>
      <c r="E160" s="1"/>
      <c r="F160" s="1"/>
      <c r="G160" s="1"/>
      <c r="H160" s="1"/>
    </row>
    <row r="161" spans="4:8">
      <c r="D161" s="1"/>
      <c r="E161" s="1"/>
      <c r="F161" s="1"/>
      <c r="G161" s="1"/>
      <c r="H161" s="1"/>
    </row>
    <row r="162" spans="4:8">
      <c r="D162" s="1"/>
      <c r="E162" s="1"/>
      <c r="F162" s="1"/>
      <c r="G162" s="1"/>
      <c r="H162" s="1"/>
    </row>
    <row r="163" spans="4:8">
      <c r="D163" s="1"/>
      <c r="E163" s="1"/>
      <c r="F163" s="1"/>
      <c r="G163" s="1"/>
      <c r="H163" s="1"/>
    </row>
  </sheetData>
  <mergeCells count="4">
    <mergeCell ref="D1:H1"/>
    <mergeCell ref="D2:H2"/>
    <mergeCell ref="D4:H4"/>
    <mergeCell ref="D3:H3"/>
  </mergeCells>
  <hyperlinks>
    <hyperlink ref="D2" r:id="rId1" xr:uid="{1A18F4CF-E247-BD40-9959-6C8357D10AAE}"/>
    <hyperlink ref="D4" r:id="rId2" xr:uid="{B6A4D605-A723-0447-B600-7F8A28F8736C}"/>
    <hyperlink ref="D1" r:id="rId3" xr:uid="{198A0017-75C6-7045-ABC2-DBE770AFB21B}"/>
    <hyperlink ref="D3" r:id="rId4" xr:uid="{4DCB7637-E24B-E148-A1F2-DC0EF1316D5D}"/>
  </hyperlinks>
  <pageMargins left="0.7" right="0.7" top="0.75" bottom="0.75" header="0.3" footer="0.3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2020-08-14T16:26:49Z</dcterms:created>
  <dcterms:modified xsi:type="dcterms:W3CDTF">2020-08-14T22:34:38Z</dcterms:modified>
</cp:coreProperties>
</file>